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総務課\財政係\髙本\99_転送用フォルダ\転送後消す\"/>
    </mc:Choice>
  </mc:AlternateContent>
  <bookViews>
    <workbookView xWindow="0" yWindow="0" windowWidth="20460" windowHeight="9075" tabRatio="87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<sst xmlns="http://schemas.openxmlformats.org/spreadsheetml/2006/main" count="1198" uniqueCount="617">
  <si>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</si>
  <si>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</si>
  <si>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</si>
  <si>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</si>
  <si>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</si>
  <si>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</si>
  <si>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</si>
  <si>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</si>
  <si>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</si>
  <si>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</si>
  <si>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</si>
  <si>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</si>
  <si>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</si>
  <si>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</si>
  <si>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</si>
  <si>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</si>
  <si>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</si>
  <si>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</si>
  <si>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</si>
  <si>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</si>
  <si>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</si>
  <si>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</si>
  <si>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</si>
  <si>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</si>
  <si>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</si>
  <si>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</si>
  <si>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</si>
  <si>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</si>
  <si>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</si>
  <si>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</si>
  <si>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</si>
  <si>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</si>
  <si>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</si>
  <si>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</si>
  <si>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</si>
  <si>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</si>
  <si>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</si>
  <si>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</si>
  <si>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</si>
  <si>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</si>
  <si>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</si>
  <si>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</si>
  <si>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</si>
  <si>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</si>
  <si>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</si>
  <si>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</si>
  <si>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</si>
  <si>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</si>
  <si>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</si>
  <si>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</si>
  <si>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</si>
  <si>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</si>
  <si>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</si>
  <si>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</si>
  <si>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</si>
  <si>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</si>
  <si>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</si>
  <si>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</si>
  <si>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</si>
  <si>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</si>
  <si>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</si>
  <si>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</si>
  <si>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</si>
  <si>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</si>
  <si>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</si>
  <si>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</si>
  <si>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</si>
  <si>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</si>
  <si>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</si>
  <si>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</si>
  <si>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</si>
  <si>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</si>
  <si>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</si>
  <si>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</si>
  <si>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</si>
  <si>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</si>
  <si>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</si>
  <si>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</si>
  <si>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</si>
  <si>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</si>
  <si>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</si>
  <si>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</si>
  <si>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</si>
  <si>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</si>
  <si>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</si>
  <si>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</si>
  <si>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</si>
  <si>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</si>
  <si>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</si>
  <si>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</si>
  <si>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</si>
  <si>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</si>
  <si>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</si>
  <si>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</si>
  <si>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</si>
  <si>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</si>
  <si>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</si>
  <si>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</si>
  <si>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</si>
  <si>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</si>
  <si>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</si>
  <si>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</si>
  <si>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</si>
  <si>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</si>
  <si>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</si>
  <si>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</si>
  <si>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</si>
  <si>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</si>
  <si>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</si>
  <si>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</si>
  <si>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</si>
  <si>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</si>
  <si>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</si>
  <si>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</si>
  <si>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</si>
  <si>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</si>
  <si>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</si>
  <si>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</si>
  <si>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</si>
  <si>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</si>
  <si>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</si>
  <si>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</si>
  <si>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</si>
  <si>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</si>
  <si>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</si>
  <si>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</si>
  <si>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</si>
  <si>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</si>
  <si>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</si>
  <si>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</si>
  <si>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</si>
  <si>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</si>
  <si>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</si>
  <si>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</si>
  <si>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</si>
  <si>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</si>
  <si>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</si>
  <si>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</si>
  <si>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</si>
  <si>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</si>
  <si>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</si>
  <si>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</si>
  <si>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</si>
  <si>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</si>
  <si>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</si>
  <si>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</si>
  <si>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</si>
  <si>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</si>
  <si>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</si>
  <si>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</si>
  <si>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</si>
  <si>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</si>
  <si>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</si>
  <si>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</si>
  <si>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</si>
  <si>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</si>
  <si>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</si>
  <si>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</si>
  <si>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</si>
  <si>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</si>
  <si>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</si>
  <si>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</si>
  <si>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</si>
  <si>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</si>
  <si>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</si>
  <si>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</si>
  <si>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</si>
  <si>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</si>
  <si>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</si>
  <si>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</si>
  <si>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</si>
  <si>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</si>
  <si>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</si>
  <si>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</si>
  <si>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</si>
  <si>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</si>
  <si>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</si>
  <si>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</si>
  <si>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</si>
  <si>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</si>
  <si>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</si>
  <si>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</si>
  <si>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</si>
  <si>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</si>
  <si>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</si>
  <si>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</si>
  <si>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</si>
  <si>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</si>
  <si>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</si>
  <si>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</si>
  <si>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</si>
  <si>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</si>
  <si>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</si>
  <si>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</si>
  <si>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</si>
  <si>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</si>
  <si>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</si>
  <si>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</si>
  <si>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</si>
  <si>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</si>
  <si>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</si>
  <si>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</si>
  <si>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</si>
  <si>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</si>
  <si>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</si>
  <si>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</si>
  <si>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</si>
  <si>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</si>
  <si>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</si>
  <si>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</si>
  <si>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</si>
  <si>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</si>
  <si>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</si>
  <si>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</si>
  <si>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</si>
  <si>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</si>
  <si>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</si>
  <si>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三重県御浜町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</si>
  <si>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</si>
  <si>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</si>
  <si>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</si>
  <si>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</si>
  <si>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</si>
  <si>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</si>
  <si>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</si>
  <si>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</si>
  <si>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</si>
  <si>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</si>
  <si>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</si>
  <si>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</si>
  <si>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</si>
  <si>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</si>
  <si>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</si>
  <si>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</si>
  <si>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</si>
  <si>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</si>
  <si>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</si>
  <si>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</si>
  <si>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</si>
  <si>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</si>
  <si>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</si>
  <si>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</si>
  <si>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</si>
  <si>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</si>
  <si>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</si>
  <si>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</si>
  <si>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</si>
  <si>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</si>
  <si>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</si>
  <si>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</si>
  <si>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</si>
  <si>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</si>
  <si>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</si>
  <si>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</si>
  <si>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</si>
  <si>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</si>
  <si>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</si>
  <si>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</si>
  <si>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</si>
  <si>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</si>
  <si>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</si>
  <si>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</si>
  <si>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</si>
  <si>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</si>
  <si>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</si>
  <si>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</si>
  <si>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</si>
  <si>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</si>
  <si>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</si>
  <si>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</si>
  <si>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</si>
  <si>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</si>
  <si>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</si>
  <si>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</si>
  <si>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</si>
  <si>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</si>
  <si>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</si>
  <si>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</si>
  <si>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</si>
  <si>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</si>
  <si>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</si>
  <si>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</si>
  <si>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</si>
  <si>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</si>
  <si>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</si>
  <si>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</si>
  <si>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</si>
  <si>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</si>
  <si>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</si>
  <si>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</si>
  <si>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</si>
  <si>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</si>
  <si>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</si>
  <si>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</si>
  <si>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</si>
  <si>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</si>
  <si>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</si>
  <si>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</si>
  <si>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</si>
  <si>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</si>
  <si>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</si>
  <si>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</si>
  <si>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</si>
  <si>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</si>
  <si>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</si>
  <si>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</si>
  <si>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</si>
  <si>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</si>
  <si>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</si>
  <si>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</si>
  <si>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</si>
  <si>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</si>
  <si>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</si>
  <si>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</si>
  <si>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</si>
  <si>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</si>
  <si>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</si>
  <si>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</si>
  <si>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</si>
  <si>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</si>
  <si>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</si>
  <si>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</si>
  <si>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</si>
  <si>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</si>
  <si>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</si>
  <si>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</si>
  <si>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</si>
  <si>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</si>
  <si>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</si>
  <si>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</si>
  <si>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</si>
  <si>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</si>
  <si>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</si>
  <si>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</si>
  <si>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</si>
  <si>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</si>
  <si>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</si>
  <si>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</si>
  <si>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</si>
  <si>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</si>
  <si>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</si>
  <si>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</si>
  <si>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</si>
  <si>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</si>
  <si>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</si>
  <si>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</si>
  <si>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</si>
  <si>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</si>
  <si>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</si>
  <si>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</si>
  <si>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</si>
  <si>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</si>
  <si>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</si>
  <si>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</si>
  <si>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</si>
  <si>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</si>
  <si>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</si>
  <si>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</si>
  <si>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</si>
  <si>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</si>
  <si>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</si>
  <si>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</si>
  <si>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</si>
  <si>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</si>
  <si>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</si>
  <si>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</si>
  <si>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</si>
  <si>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</si>
  <si>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</si>
  <si>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</si>
  <si>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</si>
  <si>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三重県御浜町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</si>
  <si>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</si>
  <si>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</si>
  <si>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</si>
  <si>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</si>
  <si>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</si>
  <si>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</si>
  <si>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</si>
  <si>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</si>
  <si>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</si>
  <si>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</si>
  <si>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</si>
  <si>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</si>
  <si>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</si>
  <si>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</si>
  <si>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</si>
  <si>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</si>
  <si>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</si>
  <si>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</si>
  <si>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</si>
  <si>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</si>
  <si>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</si>
  <si>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</si>
  <si>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</si>
  <si>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</si>
  <si>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</si>
  <si>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</si>
  <si>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</si>
  <si>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</si>
  <si>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</si>
  <si>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</si>
  <si>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</si>
  <si>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</si>
  <si>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</si>
  <si>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</si>
  <si>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</si>
  <si>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</si>
  <si>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</si>
  <si>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</si>
  <si>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</si>
  <si>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</si>
  <si>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</si>
  <si>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</si>
  <si>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</si>
  <si>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</si>
  <si>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</si>
  <si>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</si>
  <si>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</si>
  <si>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</si>
  <si>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</si>
  <si>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</si>
  <si>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</si>
  <si>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</si>
  <si>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</si>
  <si>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</si>
  <si>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</si>
  <si>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</si>
  <si>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</si>
  <si>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</si>
  <si>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</si>
  <si>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</si>
  <si>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</si>
  <si>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</si>
  <si>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</si>
  <si>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</si>
  <si>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</si>
  <si>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</si>
  <si>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</si>
  <si>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</si>
  <si>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</si>
  <si>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</si>
  <si>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</si>
  <si>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</si>
  <si>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</si>
  <si>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</si>
  <si>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</si>
  <si>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</si>
  <si>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</si>
  <si>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</si>
  <si>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</si>
  <si>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</si>
  <si>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</si>
  <si>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</si>
  <si>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</si>
  <si>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</si>
  <si>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</si>
  <si>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</si>
  <si>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</si>
  <si>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</si>
  <si>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</si>
  <si>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</si>
  <si>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</si>
  <si>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</si>
  <si>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</si>
  <si>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</si>
  <si>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</si>
  <si>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</si>
  <si>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</si>
  <si>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</si>
  <si>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</si>
  <si>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</si>
  <si>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</si>
  <si>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</si>
  <si>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</si>
  <si>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</si>
  <si>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</si>
  <si>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</si>
  <si>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</si>
  <si>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</si>
  <si>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</si>
  <si>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</si>
  <si>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</si>
  <si>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</si>
  <si>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</si>
  <si>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</si>
  <si>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</si>
  <si>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</si>
  <si>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</si>
  <si>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</si>
  <si>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</si>
  <si>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</si>
  <si>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</si>
  <si>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</si>
  <si>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</si>
  <si>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</si>
  <si>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</si>
  <si>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</si>
  <si>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</si>
  <si>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</si>
  <si>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</si>
  <si>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</si>
  <si>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</si>
  <si>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</si>
  <si>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</si>
  <si>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</si>
  <si>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</si>
  <si>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</si>
  <si>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</si>
  <si>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</si>
  <si>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</si>
  <si>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</si>
  <si>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</si>
  <si>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</si>
  <si>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</si>
  <si>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</si>
  <si>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</si>
  <si>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</si>
  <si>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</si>
  <si>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</si>
  <si>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</si>
  <si>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</si>
  <si>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</si>
  <si>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</si>
  <si>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</si>
  <si>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</si>
  <si>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</si>
  <si>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</si>
  <si>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</si>
  <si>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</si>
  <si>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</si>
  <si>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</si>
  <si>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</si>
  <si>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</si>
  <si>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</si>
  <si>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</si>
  <si>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</si>
  <si>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</si>
  <si>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</si>
  <si>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</si>
  <si>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</si>
  <si>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</si>
  <si>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</si>
  <si>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</si>
  <si>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</si>
  <si>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</si>
  <si>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</si>
  <si>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</si>
  <si>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</si>
  <si>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</si>
  <si>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</si>
  <si>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</si>
  <si>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</si>
  <si>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</si>
  <si>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</si>
  <si>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</si>
  <si>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</si>
  <si>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</si>
  <si>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</si>
  <si>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</si>
  <si>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</si>
  <si>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2.19</t>
  </si>
  <si>
    <t>▲ 10.46</t>
  </si>
  <si>
    <t>▲ 3.54</t>
  </si>
  <si>
    <t>▲ 2.13</t>
  </si>
  <si>
    <t>一般会計</t>
  </si>
  <si>
    <t>国民健康保険特別会計</t>
  </si>
  <si>
    <t>水道事業会計</t>
  </si>
  <si>
    <t>下水道特別会計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</si>
  <si>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</si>
  <si>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</si>
  <si>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</si>
  <si>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</si>
  <si>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</si>
  <si>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</si>
  <si>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</si>
  <si>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</si>
  <si>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</si>
  <si>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2"/>
  </si>
  <si>
    <t>福祉基金</t>
    <phoneticPr fontId="2"/>
  </si>
  <si>
    <t>柑橘振興基金</t>
    <phoneticPr fontId="2"/>
  </si>
  <si>
    <t>森林環境譲与税基金</t>
    <phoneticPr fontId="2"/>
  </si>
  <si>
    <t>ふるさと中山間水と土保全基金</t>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</si>
  <si>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</si>
  <si>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2" eb="4">
      <t>コウキ</t>
    </rPh>
    <rPh sb="4" eb="7">
      <t>コウレイシャ</t>
    </rPh>
    <rPh sb="7" eb="9">
      <t>イリョウ</t>
    </rPh>
    <rPh sb="9" eb="11">
      <t>トクベツ</t>
    </rPh>
    <rPh sb="11" eb="13">
      <t>カイケイ</t>
    </rPh>
    <phoneticPr fontId="2"/>
  </si>
  <si>
    <t>紀南病院組合</t>
    <rPh sb="0" eb="2">
      <t>キナン</t>
    </rPh>
    <rPh sb="2" eb="4">
      <t>ビョウイン</t>
    </rPh>
    <rPh sb="4" eb="6">
      <t>クミアイ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</si>
  <si>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</si>
  <si>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〃（指定訪問介護特別会計）</t>
    <rPh sb="2" eb="4">
      <t>シテイ</t>
    </rPh>
    <rPh sb="4" eb="6">
      <t>ホウモン</t>
    </rPh>
    <rPh sb="6" eb="8">
      <t>カイゴ</t>
    </rPh>
    <rPh sb="8" eb="10">
      <t>トクベツ</t>
    </rPh>
    <rPh sb="10" eb="12">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</si>
  <si>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</si>
  <si>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〃（介護保険事業特別会計）</t>
    <rPh sb="2" eb="4">
      <t>カイゴ</t>
    </rPh>
    <rPh sb="4" eb="6">
      <t>ホケン</t>
    </rPh>
    <rPh sb="6" eb="8">
      <t>ジギョウ</t>
    </rPh>
    <rPh sb="8" eb="10">
      <t>トクベツ</t>
    </rPh>
    <rPh sb="10" eb="12">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</si>
  <si>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</si>
  <si>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〃（共同研修特別会計）</t>
  </si>
  <si>
    <t>〃（デジタル地図特別会計）</t>
    <rPh sb="6" eb="8">
      <t>チズ</t>
    </rPh>
    <rPh sb="8" eb="10">
      <t>トクベツ</t>
    </rPh>
    <rPh sb="10" eb="12">
      <t>カイケイ</t>
    </rPh>
    <phoneticPr fontId="2"/>
  </si>
  <si>
    <t>〃（物品特別会計）</t>
  </si>
  <si>
    <t>〃（退職手当特別会計）</t>
  </si>
  <si>
    <t>〃（消防救急無線特別会計）</t>
  </si>
  <si>
    <t>〃（公平委員会特別会計）</t>
  </si>
  <si>
    <t>南牟婁清掃施設組合</t>
    <rPh sb="0" eb="3">
      <t>ミナミムロ</t>
    </rPh>
    <rPh sb="3" eb="5">
      <t>セイソウ</t>
    </rPh>
    <rPh sb="5" eb="7">
      <t>シセツ</t>
    </rPh>
    <rPh sb="7" eb="9">
      <t>クミアイ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</si>
  <si>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</si>
  <si>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〃（地域密着型介護老人福祉事業特別会計）</t>
    <rPh sb="2" eb="4">
      <t>チイキ</t>
    </rPh>
    <rPh sb="4" eb="7">
      <t>ミッチャクガタ</t>
    </rPh>
    <rPh sb="7" eb="9">
      <t>カイゴ</t>
    </rPh>
    <rPh sb="9" eb="11">
      <t>ロウジン</t>
    </rPh>
    <rPh sb="11" eb="13">
      <t>フクシ</t>
    </rPh>
    <rPh sb="13" eb="15">
      <t>ジギョウ</t>
    </rPh>
    <rPh sb="15" eb="17">
      <t>トクベツ</t>
    </rPh>
    <rPh sb="17" eb="19">
      <t>カイケイ</t>
    </rPh>
    <phoneticPr fontId="2"/>
  </si>
  <si>
    <t>三重県地方税管理回収機構（一般会計）</t>
    <rPh sb="0" eb="3">
      <t>ミエケン</t>
    </rPh>
    <rPh sb="3" eb="6">
      <t>チホウゼイ</t>
    </rPh>
    <rPh sb="6" eb="8">
      <t>カンリ</t>
    </rPh>
    <rPh sb="8" eb="10">
      <t>カイシュウ</t>
    </rPh>
    <rPh sb="10" eb="12">
      <t>キコウ</t>
    </rPh>
    <rPh sb="13" eb="15">
      <t>イッパン</t>
    </rPh>
    <rPh sb="15" eb="17">
      <t>カイケイ</t>
    </rPh>
    <phoneticPr fontId="2"/>
  </si>
  <si>
    <t>〃（滞納整理拡充事業特別会計）</t>
    <rPh sb="2" eb="4">
      <t>タイノウ</t>
    </rPh>
    <rPh sb="4" eb="6">
      <t>セイリ</t>
    </rPh>
    <rPh sb="6" eb="8">
      <t>カクジュウ</t>
    </rPh>
    <rPh sb="8" eb="10">
      <t>ジギョウ</t>
    </rPh>
    <rPh sb="10" eb="12">
      <t>トクベツ</t>
    </rPh>
    <rPh sb="12" eb="14">
      <t>カイケイ</t>
    </rPh>
    <phoneticPr fontId="2"/>
  </si>
  <si>
    <t>法適用企業</t>
    <phoneticPr fontId="2"/>
  </si>
  <si>
    <t>東紀州環境施設組合</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</si>
  <si>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</si>
  <si>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</si>
  <si>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</si>
  <si>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</si>
  <si>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</si>
  <si>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</si>
  <si>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</si>
  <si>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</si>
  <si>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</si>
  <si>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</si>
  <si>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</si>
  <si>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令和2年度決算以降、将来負担額が充当可能財源等を下回る状態（「－」）になったが、有形固定資産減価償却率については、依然として類似団体平均を上回っている。昭和に建設された公共施設の大量更新に備え、基金を活用し、所要の財源を中長期的な視点で確保していくほか、定期的な修繕、機器更新を行い、公共施設の長寿命化を行うとともに、統廃合を実施し、財政負担の平準化を図っていく。</t>
    <rPh sb="1" eb="3">
      <t>ショウライ</t>
    </rPh>
    <rPh sb="3" eb="5">
      <t>フタン</t>
    </rPh>
    <rPh sb="5" eb="7">
      <t>ヒリツ</t>
    </rPh>
    <rPh sb="13" eb="15">
      <t>レイワ</t>
    </rPh>
    <rPh sb="16" eb="18">
      <t>ネンド</t>
    </rPh>
    <rPh sb="18" eb="20">
      <t>ケッサン</t>
    </rPh>
    <rPh sb="20" eb="22">
      <t>イコウ</t>
    </rPh>
    <rPh sb="53" eb="55">
      <t>ユウケイ</t>
    </rPh>
    <rPh sb="55" eb="57">
      <t>コテイ</t>
    </rPh>
    <rPh sb="57" eb="59">
      <t>シサン</t>
    </rPh>
    <rPh sb="59" eb="61">
      <t>ゲンカ</t>
    </rPh>
    <rPh sb="61" eb="64">
      <t>ショウキャクリツ</t>
    </rPh>
    <rPh sb="70" eb="72">
      <t>イゼン</t>
    </rPh>
    <rPh sb="75" eb="77">
      <t>ルイジ</t>
    </rPh>
    <rPh sb="77" eb="79">
      <t>ダンタイ</t>
    </rPh>
    <rPh sb="79" eb="81">
      <t>ヘイキン</t>
    </rPh>
    <rPh sb="82" eb="84">
      <t>ウワマワ</t>
    </rPh>
    <rPh sb="89" eb="91">
      <t>ショウワ</t>
    </rPh>
    <rPh sb="92" eb="94">
      <t>ケンセツ</t>
    </rPh>
    <rPh sb="97" eb="99">
      <t>コウキョウ</t>
    </rPh>
    <rPh sb="99" eb="101">
      <t>シセツ</t>
    </rPh>
    <rPh sb="102" eb="104">
      <t>タイリョウ</t>
    </rPh>
    <rPh sb="104" eb="106">
      <t>コウシン</t>
    </rPh>
    <rPh sb="107" eb="108">
      <t>ソナ</t>
    </rPh>
    <rPh sb="110" eb="112">
      <t>キキン</t>
    </rPh>
    <rPh sb="113" eb="115">
      <t>カツヨウ</t>
    </rPh>
    <rPh sb="117" eb="119">
      <t>ショヨウ</t>
    </rPh>
    <rPh sb="120" eb="122">
      <t>ザイゲン</t>
    </rPh>
    <rPh sb="123" eb="126">
      <t>チュウチョウキ</t>
    </rPh>
    <rPh sb="126" eb="127">
      <t>テキ</t>
    </rPh>
    <rPh sb="128" eb="130">
      <t>シテン</t>
    </rPh>
    <rPh sb="131" eb="133">
      <t>カクホ</t>
    </rPh>
    <rPh sb="140" eb="143">
      <t>テイキテキ</t>
    </rPh>
    <rPh sb="144" eb="146">
      <t>シュウゼン</t>
    </rPh>
    <rPh sb="147" eb="151">
      <t>キキコウシン</t>
    </rPh>
    <rPh sb="152" eb="153">
      <t>オコナ</t>
    </rPh>
    <rPh sb="155" eb="157">
      <t>コウキョウ</t>
    </rPh>
    <rPh sb="157" eb="159">
      <t>シセツ</t>
    </rPh>
    <rPh sb="160" eb="164">
      <t>チョウジュミョウカ</t>
    </rPh>
    <rPh sb="165" eb="166">
      <t>オコナ</t>
    </rPh>
    <rPh sb="172" eb="175">
      <t>トウハイゴウ</t>
    </rPh>
    <rPh sb="176" eb="178">
      <t>ジッシ</t>
    </rPh>
    <rPh sb="180" eb="182">
      <t>ザイセイ</t>
    </rPh>
    <rPh sb="182" eb="184">
      <t>フタン</t>
    </rPh>
    <rPh sb="185" eb="188">
      <t>ヘイジュンカ</t>
    </rPh>
    <rPh sb="189" eb="190">
      <t>ハカ</t>
    </rPh>
    <phoneticPr fontId="5"/>
  </si>
  <si>
    <t>　実質公債費比率は類似団体と比較して低いものの、上昇傾向にある。これは、平成３０年度から防災無線デジタル化事業等の地方債の償還が始まったことにより、元利償還金が上昇したためである。上昇傾向は令和５年度まで続く見込みである。
　将来負担比率は令和2年度決算以降、将来負担額が充当可能財源等を下回る状態（「－」）となった。これは、毎年の地方債の新規発行額を抑制してきたためであり、加えて、交付税算入が有利な地方債の借入を行っているためである。
　今後も、公債費の適正化に取り組んでいくとともに、将来に多額の負担を残すことのないよう適正な基金管理と、健全な財政運営に努める。</t>
    <rPh sb="125" eb="127">
      <t>ケッサン</t>
    </rPh>
    <rPh sb="127" eb="129">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</si>
</sst>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B7EE-477F-BFC8-09CA83EC01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64085</c:v>
                </c:pt>
                <c:pt idx="1">
                  <c:v>71542</c:v>
                </c:pt>
                <c:pt idx="2">
                  <c:v>101324</c:v>
                </c:pt>
                <c:pt idx="3">
                  <c:v>85835</c:v>
                </c:pt>
                <c:pt idx="4">
                  <c:v>89082</c:v>
                </c:pt>
              </c:numCache>
            </c:numRef>
          </c:val>
          <c:smooth val="0"/>
          <c:extLst xmlns:c16r2="http://schemas.microsoft.com/office/drawing/2015/06/chart">
            <c:ext xmlns:c16="http://schemas.microsoft.com/office/drawing/2014/chart" uri="{C3380CC4-5D6E-409C-BE32-E72D297353CC}">
              <c16:uniqueId val="{00000001-B7EE-477F-BFC8-09CA83EC0130}"/>
            </c:ext>
          </c:extLst>
        </c:ser>
        <c:dLbls>
          <c:showLegendKey val="0"/>
          <c:showVal val="0"/>
          <c:showCatName val="0"/>
          <c:showSerName val="0"/>
          <c:showPercent val="0"/>
          <c:showBubbleSize val="0"/>
        </c:dLbls>
        <c:marker val="1"/>
        <c:smooth val="0"/>
        <c:axId val="-1735234400"/>
        <c:axId val="-1735234944"/>
      </c:lineChart>
      <c:catAx>
        <c:axId val="-173523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234944"/>
        <c:crosses val="autoZero"/>
        <c:auto val="1"/>
        <c:lblAlgn val="ctr"/>
        <c:lblOffset val="100"/>
        <c:tickLblSkip val="1"/>
        <c:tickMarkSkip val="1"/>
        <c:noMultiLvlLbl val="0"/>
      </c:catAx>
      <c:valAx>
        <c:axId val="-17352349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523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6.57</c:v>
                </c:pt>
                <c:pt idx="1">
                  <c:v>6.56</c:v>
                </c:pt>
                <c:pt idx="2">
                  <c:v>6.75</c:v>
                </c:pt>
                <c:pt idx="3">
                  <c:v>7.13</c:v>
                </c:pt>
                <c:pt idx="4">
                  <c:v>11.67</c:v>
                </c:pt>
              </c:numCache>
            </c:numRef>
          </c:val>
          <c:extLst xmlns:c16r2="http://schemas.microsoft.com/office/drawing/2015/06/chart">
            <c:ext xmlns:c16="http://schemas.microsoft.com/office/drawing/2014/chart" uri="{C3380CC4-5D6E-409C-BE32-E72D297353CC}">
              <c16:uniqueId val="{00000000-6B4D-4043-A9D1-C4312C3BB3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42.72</c:v>
                </c:pt>
                <c:pt idx="1">
                  <c:v>35.5</c:v>
                </c:pt>
                <c:pt idx="2">
                  <c:v>34.979999999999997</c:v>
                </c:pt>
                <c:pt idx="3">
                  <c:v>33.04</c:v>
                </c:pt>
                <c:pt idx="4">
                  <c:v>34.200000000000003</c:v>
                </c:pt>
              </c:numCache>
            </c:numRef>
          </c:val>
          <c:extLst xmlns:c16r2="http://schemas.microsoft.com/office/drawing/2015/06/chart">
            <c:ext xmlns:c16="http://schemas.microsoft.com/office/drawing/2014/chart" uri="{C3380CC4-5D6E-409C-BE32-E72D297353CC}">
              <c16:uniqueId val="{00000001-6B4D-4043-A9D1-C4312C3BB35E}"/>
            </c:ext>
          </c:extLst>
        </c:ser>
        <c:dLbls>
          <c:showLegendKey val="0"/>
          <c:showVal val="0"/>
          <c:showCatName val="0"/>
          <c:showSerName val="0"/>
          <c:showPercent val="0"/>
          <c:showBubbleSize val="0"/>
        </c:dLbls>
        <c:gapWidth val="250"/>
        <c:overlap val="100"/>
        <c:axId val="-1735238208"/>
        <c:axId val="-173523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-2.19</c:v>
                </c:pt>
                <c:pt idx="1">
                  <c:v>-10.46</c:v>
                </c:pt>
                <c:pt idx="2">
                  <c:v>-3.54</c:v>
                </c:pt>
                <c:pt idx="3">
                  <c:v>-2.13</c:v>
                </c:pt>
                <c:pt idx="4">
                  <c:v>5.07</c:v>
                </c:pt>
              </c:numCache>
            </c:numRef>
          </c:val>
          <c:smooth val="0"/>
          <c:extLst xmlns:c16r2="http://schemas.microsoft.com/office/drawing/2015/06/chart">
            <c:ext xmlns:c16="http://schemas.microsoft.com/office/drawing/2014/chart" uri="{C3380CC4-5D6E-409C-BE32-E72D297353CC}">
              <c16:uniqueId val="{00000002-6B4D-4043-A9D1-C4312C3BB35E}"/>
            </c:ext>
          </c:extLst>
        </c:ser>
        <c:dLbls>
          <c:showLegendKey val="0"/>
          <c:showVal val="0"/>
          <c:showCatName val="0"/>
          <c:showSerName val="0"/>
          <c:showPercent val="0"/>
          <c:showBubbleSize val="0"/>
        </c:dLbls>
        <c:marker val="1"/>
        <c:smooth val="0"/>
        <c:axId val="-1735238208"/>
        <c:axId val="-1735237120"/>
      </c:lineChart>
      <c:catAx>
        <c:axId val="-173523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5237120"/>
        <c:crosses val="autoZero"/>
        <c:auto val="1"/>
        <c:lblAlgn val="ctr"/>
        <c:lblOffset val="100"/>
        <c:tickLblSkip val="1"/>
        <c:tickMarkSkip val="1"/>
        <c:noMultiLvlLbl val="0"/>
      </c:catAx>
      <c:valAx>
        <c:axId val="-173523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23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EEE-4CDE-B751-D5C5AC8B52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EE-4CDE-B751-D5C5AC8B52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EEE-4CDE-B751-D5C5AC8B52F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EEE-4CDE-B751-D5C5AC8B52F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1EEE-4CDE-B751-D5C5AC8B52F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0.39</c:v>
                </c:pt>
                <c:pt idx="4">
                  <c:v>#N/A</c:v>
                </c:pt>
                <c:pt idx="5">
                  <c:v>0.28999999999999998</c:v>
                </c:pt>
                <c:pt idx="6">
                  <c:v>#N/A</c:v>
                </c:pt>
                <c:pt idx="7">
                  <c:v>0.28000000000000003</c:v>
                </c:pt>
                <c:pt idx="8">
                  <c:v>#N/A</c:v>
                </c:pt>
                <c:pt idx="9">
                  <c:v>0.01</c:v>
                </c:pt>
              </c:numCache>
            </c:numRef>
          </c:val>
          <c:extLst xmlns:c16r2="http://schemas.microsoft.com/office/drawing/2015/06/chart">
            <c:ext xmlns:c16="http://schemas.microsoft.com/office/drawing/2014/chart" uri="{C3380CC4-5D6E-409C-BE32-E72D297353CC}">
              <c16:uniqueId val="{00000005-1EEE-4CDE-B751-D5C5AC8B52FF}"/>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1.33</c:v>
                </c:pt>
                <c:pt idx="2">
                  <c:v>#N/A</c:v>
                </c:pt>
                <c:pt idx="3">
                  <c:v>1.1299999999999999</c:v>
                </c:pt>
                <c:pt idx="4">
                  <c:v>#N/A</c:v>
                </c:pt>
                <c:pt idx="5">
                  <c:v>1.02</c:v>
                </c:pt>
                <c:pt idx="6">
                  <c:v>#N/A</c:v>
                </c:pt>
                <c:pt idx="7">
                  <c:v>0.93</c:v>
                </c:pt>
                <c:pt idx="8">
                  <c:v>#N/A</c:v>
                </c:pt>
                <c:pt idx="9">
                  <c:v>0.77</c:v>
                </c:pt>
              </c:numCache>
            </c:numRef>
          </c:val>
          <c:extLst xmlns:c16r2="http://schemas.microsoft.com/office/drawing/2015/06/chart">
            <c:ext xmlns:c16="http://schemas.microsoft.com/office/drawing/2014/chart" uri="{C3380CC4-5D6E-409C-BE32-E72D297353CC}">
              <c16:uniqueId val="{00000006-1EEE-4CDE-B751-D5C5AC8B52F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4.34</c:v>
                </c:pt>
                <c:pt idx="2">
                  <c:v>#N/A</c:v>
                </c:pt>
                <c:pt idx="3">
                  <c:v>3.95</c:v>
                </c:pt>
                <c:pt idx="4">
                  <c:v>#N/A</c:v>
                </c:pt>
                <c:pt idx="5">
                  <c:v>3.96</c:v>
                </c:pt>
                <c:pt idx="6">
                  <c:v>#N/A</c:v>
                </c:pt>
                <c:pt idx="7">
                  <c:v>4.25</c:v>
                </c:pt>
                <c:pt idx="8">
                  <c:v>#N/A</c:v>
                </c:pt>
                <c:pt idx="9">
                  <c:v>4.12</c:v>
                </c:pt>
              </c:numCache>
            </c:numRef>
          </c:val>
          <c:extLst xmlns:c16r2="http://schemas.microsoft.com/office/drawing/2015/06/chart">
            <c:ext xmlns:c16="http://schemas.microsoft.com/office/drawing/2014/chart" uri="{C3380CC4-5D6E-409C-BE32-E72D297353CC}">
              <c16:uniqueId val="{00000007-1EEE-4CDE-B751-D5C5AC8B52F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3.85</c:v>
                </c:pt>
                <c:pt idx="2">
                  <c:v>#N/A</c:v>
                </c:pt>
                <c:pt idx="3">
                  <c:v>3.63</c:v>
                </c:pt>
                <c:pt idx="4">
                  <c:v>#N/A</c:v>
                </c:pt>
                <c:pt idx="5">
                  <c:v>5.37</c:v>
                </c:pt>
                <c:pt idx="6">
                  <c:v>#N/A</c:v>
                </c:pt>
                <c:pt idx="7">
                  <c:v>4.43</c:v>
                </c:pt>
                <c:pt idx="8">
                  <c:v>#N/A</c:v>
                </c:pt>
                <c:pt idx="9">
                  <c:v>5.43</c:v>
                </c:pt>
              </c:numCache>
            </c:numRef>
          </c:val>
          <c:extLst xmlns:c16r2="http://schemas.microsoft.com/office/drawing/2015/06/chart">
            <c:ext xmlns:c16="http://schemas.microsoft.com/office/drawing/2014/chart" uri="{C3380CC4-5D6E-409C-BE32-E72D297353CC}">
              <c16:uniqueId val="{00000008-1EEE-4CDE-B751-D5C5AC8B52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6.56</c:v>
                </c:pt>
                <c:pt idx="2">
                  <c:v>#N/A</c:v>
                </c:pt>
                <c:pt idx="3">
                  <c:v>6.56</c:v>
                </c:pt>
                <c:pt idx="4">
                  <c:v>#N/A</c:v>
                </c:pt>
                <c:pt idx="5">
                  <c:v>6.74</c:v>
                </c:pt>
                <c:pt idx="6">
                  <c:v>#N/A</c:v>
                </c:pt>
                <c:pt idx="7">
                  <c:v>7.12</c:v>
                </c:pt>
                <c:pt idx="8">
                  <c:v>#N/A</c:v>
                </c:pt>
                <c:pt idx="9">
                  <c:v>11.67</c:v>
                </c:pt>
              </c:numCache>
            </c:numRef>
          </c:val>
          <c:extLst xmlns:c16r2="http://schemas.microsoft.com/office/drawing/2015/06/chart">
            <c:ext xmlns:c16="http://schemas.microsoft.com/office/drawing/2014/chart" uri="{C3380CC4-5D6E-409C-BE32-E72D297353CC}">
              <c16:uniqueId val="{00000009-1EEE-4CDE-B751-D5C5AC8B52FF}"/>
            </c:ext>
          </c:extLst>
        </c:ser>
        <c:dLbls>
          <c:showLegendKey val="0"/>
          <c:showVal val="0"/>
          <c:showCatName val="0"/>
          <c:showSerName val="0"/>
          <c:showPercent val="0"/>
          <c:showBubbleSize val="0"/>
        </c:dLbls>
        <c:gapWidth val="150"/>
        <c:overlap val="100"/>
        <c:axId val="-1735245280"/>
        <c:axId val="-1735244736"/>
      </c:barChart>
      <c:catAx>
        <c:axId val="-17352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5244736"/>
        <c:crosses val="autoZero"/>
        <c:auto val="1"/>
        <c:lblAlgn val="ctr"/>
        <c:lblOffset val="100"/>
        <c:tickLblSkip val="1"/>
        <c:tickMarkSkip val="1"/>
        <c:noMultiLvlLbl val="0"/>
      </c:catAx>
      <c:valAx>
        <c:axId val="-173524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245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391</c:v>
                </c:pt>
                <c:pt idx="5">
                  <c:v>394</c:v>
                </c:pt>
                <c:pt idx="8">
                  <c:v>407</c:v>
                </c:pt>
                <c:pt idx="11">
                  <c:v>422</c:v>
                </c:pt>
                <c:pt idx="14">
                  <c:v>445</c:v>
                </c:pt>
              </c:numCache>
            </c:numRef>
          </c:val>
          <c:extLst xmlns:c16r2="http://schemas.microsoft.com/office/drawing/2015/06/chart">
            <c:ext xmlns:c16="http://schemas.microsoft.com/office/drawing/2014/chart" uri="{C3380CC4-5D6E-409C-BE32-E72D297353CC}">
              <c16:uniqueId val="{00000000-8889-4419-8F98-C2B482988C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889-4419-8F98-C2B482988C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889-4419-8F98-C2B482988C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68</c:v>
                </c:pt>
                <c:pt idx="3">
                  <c:v>56</c:v>
                </c:pt>
                <c:pt idx="6">
                  <c:v>50</c:v>
                </c:pt>
                <c:pt idx="9">
                  <c:v>55</c:v>
                </c:pt>
                <c:pt idx="12">
                  <c:v>53</c:v>
                </c:pt>
              </c:numCache>
            </c:numRef>
          </c:val>
          <c:extLst xmlns:c16r2="http://schemas.microsoft.com/office/drawing/2015/06/chart">
            <c:ext xmlns:c16="http://schemas.microsoft.com/office/drawing/2014/chart" uri="{C3380CC4-5D6E-409C-BE32-E72D297353CC}">
              <c16:uniqueId val="{00000003-8889-4419-8F98-C2B482988C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c:v>
                </c:pt>
                <c:pt idx="3">
                  <c:v>65</c:v>
                </c:pt>
                <c:pt idx="6">
                  <c:v>64</c:v>
                </c:pt>
                <c:pt idx="9">
                  <c:v>80</c:v>
                </c:pt>
                <c:pt idx="12">
                  <c:v>81</c:v>
                </c:pt>
              </c:numCache>
            </c:numRef>
          </c:val>
          <c:extLst xmlns:c16r2="http://schemas.microsoft.com/office/drawing/2015/06/chart">
            <c:ext xmlns:c16="http://schemas.microsoft.com/office/drawing/2014/chart" uri="{C3380CC4-5D6E-409C-BE32-E72D297353CC}">
              <c16:uniqueId val="{00000004-8889-4419-8F98-C2B482988C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89-4419-8F98-C2B482988C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889-4419-8F98-C2B482988C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422</c:v>
                </c:pt>
                <c:pt idx="3">
                  <c:v>472</c:v>
                </c:pt>
                <c:pt idx="6">
                  <c:v>522</c:v>
                </c:pt>
                <c:pt idx="9">
                  <c:v>536</c:v>
                </c:pt>
                <c:pt idx="12">
                  <c:v>562</c:v>
                </c:pt>
              </c:numCache>
            </c:numRef>
          </c:val>
          <c:extLst xmlns:c16r2="http://schemas.microsoft.com/office/drawing/2015/06/chart">
            <c:ext xmlns:c16="http://schemas.microsoft.com/office/drawing/2014/chart" uri="{C3380CC4-5D6E-409C-BE32-E72D297353CC}">
              <c16:uniqueId val="{00000007-8889-4419-8F98-C2B482988C17}"/>
            </c:ext>
          </c:extLst>
        </c:ser>
        <c:dLbls>
          <c:showLegendKey val="0"/>
          <c:showVal val="0"/>
          <c:showCatName val="0"/>
          <c:showSerName val="0"/>
          <c:showPercent val="0"/>
          <c:showBubbleSize val="0"/>
        </c:dLbls>
        <c:gapWidth val="100"/>
        <c:overlap val="100"/>
        <c:axId val="-1735243648"/>
        <c:axId val="-173524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164</c:v>
                </c:pt>
                <c:pt idx="2">
                  <c:v>#N/A</c:v>
                </c:pt>
                <c:pt idx="3">
                  <c:v>#N/A</c:v>
                </c:pt>
                <c:pt idx="4">
                  <c:v>199</c:v>
                </c:pt>
                <c:pt idx="5">
                  <c:v>#N/A</c:v>
                </c:pt>
                <c:pt idx="6">
                  <c:v>#N/A</c:v>
                </c:pt>
                <c:pt idx="7">
                  <c:v>229</c:v>
                </c:pt>
                <c:pt idx="8">
                  <c:v>#N/A</c:v>
                </c:pt>
                <c:pt idx="9">
                  <c:v>#N/A</c:v>
                </c:pt>
                <c:pt idx="10">
                  <c:v>249</c:v>
                </c:pt>
                <c:pt idx="11">
                  <c:v>#N/A</c:v>
                </c:pt>
                <c:pt idx="12">
                  <c:v>#N/A</c:v>
                </c:pt>
                <c:pt idx="13">
                  <c:v>251</c:v>
                </c:pt>
                <c:pt idx="14">
                  <c:v>#N/A</c:v>
                </c:pt>
              </c:numCache>
            </c:numRef>
          </c:val>
          <c:smooth val="0"/>
          <c:extLst xmlns:c16r2="http://schemas.microsoft.com/office/drawing/2015/06/chart">
            <c:ext xmlns:c16="http://schemas.microsoft.com/office/drawing/2014/chart" uri="{C3380CC4-5D6E-409C-BE32-E72D297353CC}">
              <c16:uniqueId val="{00000008-8889-4419-8F98-C2B482988C17}"/>
            </c:ext>
          </c:extLst>
        </c:ser>
        <c:dLbls>
          <c:showLegendKey val="0"/>
          <c:showVal val="0"/>
          <c:showCatName val="0"/>
          <c:showSerName val="0"/>
          <c:showPercent val="0"/>
          <c:showBubbleSize val="0"/>
        </c:dLbls>
        <c:marker val="1"/>
        <c:smooth val="0"/>
        <c:axId val="-1735243648"/>
        <c:axId val="-1735242016"/>
      </c:lineChart>
      <c:catAx>
        <c:axId val="-17352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5242016"/>
        <c:crosses val="autoZero"/>
        <c:auto val="1"/>
        <c:lblAlgn val="ctr"/>
        <c:lblOffset val="100"/>
        <c:tickLblSkip val="1"/>
        <c:tickMarkSkip val="1"/>
        <c:noMultiLvlLbl val="0"/>
      </c:catAx>
      <c:valAx>
        <c:axId val="-173524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24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4549</c:v>
                </c:pt>
                <c:pt idx="5">
                  <c:v>4534</c:v>
                </c:pt>
                <c:pt idx="8">
                  <c:v>4459</c:v>
                </c:pt>
                <c:pt idx="11">
                  <c:v>4393</c:v>
                </c:pt>
                <c:pt idx="14">
                  <c:v>4183</c:v>
                </c:pt>
              </c:numCache>
            </c:numRef>
          </c:val>
          <c:extLst xmlns:c16r2="http://schemas.microsoft.com/office/drawing/2015/06/chart">
            <c:ext xmlns:c16="http://schemas.microsoft.com/office/drawing/2014/chart" uri="{C3380CC4-5D6E-409C-BE32-E72D297353CC}">
              <c16:uniqueId val="{00000000-9476-4C3F-8E18-5A0DCE20A1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476-4C3F-8E18-5A0DCE20A1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2411</c:v>
                </c:pt>
                <c:pt idx="5">
                  <c:v>2289</c:v>
                </c:pt>
                <c:pt idx="8">
                  <c:v>2225</c:v>
                </c:pt>
                <c:pt idx="11">
                  <c:v>2310</c:v>
                </c:pt>
                <c:pt idx="14">
                  <c:v>2542</c:v>
                </c:pt>
              </c:numCache>
            </c:numRef>
          </c:val>
          <c:extLst xmlns:c16r2="http://schemas.microsoft.com/office/drawing/2015/06/chart">
            <c:ext xmlns:c16="http://schemas.microsoft.com/office/drawing/2014/chart" uri="{C3380CC4-5D6E-409C-BE32-E72D297353CC}">
              <c16:uniqueId val="{00000002-9476-4C3F-8E18-5A0DCE20A1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76-4C3F-8E18-5A0DCE20A1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76-4C3F-8E18-5A0DCE20A1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76-4C3F-8E18-5A0DCE20A1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1029</c:v>
                </c:pt>
                <c:pt idx="3">
                  <c:v>964</c:v>
                </c:pt>
                <c:pt idx="6">
                  <c:v>952</c:v>
                </c:pt>
                <c:pt idx="9">
                  <c:v>918</c:v>
                </c:pt>
                <c:pt idx="12">
                  <c:v>887</c:v>
                </c:pt>
              </c:numCache>
            </c:numRef>
          </c:val>
          <c:extLst xmlns:c16r2="http://schemas.microsoft.com/office/drawing/2015/06/chart">
            <c:ext xmlns:c16="http://schemas.microsoft.com/office/drawing/2014/chart" uri="{C3380CC4-5D6E-409C-BE32-E72D297353CC}">
              <c16:uniqueId val="{00000006-9476-4C3F-8E18-5A0DCE20A1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616</c:v>
                </c:pt>
                <c:pt idx="3">
                  <c:v>583</c:v>
                </c:pt>
                <c:pt idx="6">
                  <c:v>586</c:v>
                </c:pt>
                <c:pt idx="9">
                  <c:v>568</c:v>
                </c:pt>
                <c:pt idx="12">
                  <c:v>526</c:v>
                </c:pt>
              </c:numCache>
            </c:numRef>
          </c:val>
          <c:extLst xmlns:c16r2="http://schemas.microsoft.com/office/drawing/2015/06/chart">
            <c:ext xmlns:c16="http://schemas.microsoft.com/office/drawing/2014/chart" uri="{C3380CC4-5D6E-409C-BE32-E72D297353CC}">
              <c16:uniqueId val="{00000007-9476-4C3F-8E18-5A0DCE20A1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802</c:v>
                </c:pt>
                <c:pt idx="3">
                  <c:v>753</c:v>
                </c:pt>
                <c:pt idx="6">
                  <c:v>702</c:v>
                </c:pt>
                <c:pt idx="9">
                  <c:v>709</c:v>
                </c:pt>
                <c:pt idx="12">
                  <c:v>657</c:v>
                </c:pt>
              </c:numCache>
            </c:numRef>
          </c:val>
          <c:extLst xmlns:c16r2="http://schemas.microsoft.com/office/drawing/2015/06/chart">
            <c:ext xmlns:c16="http://schemas.microsoft.com/office/drawing/2014/chart" uri="{C3380CC4-5D6E-409C-BE32-E72D297353CC}">
              <c16:uniqueId val="{00000008-9476-4C3F-8E18-5A0DCE20A1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476-4C3F-8E18-5A0DCE20A1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4795</c:v>
                </c:pt>
                <c:pt idx="3">
                  <c:v>4681</c:v>
                </c:pt>
                <c:pt idx="6">
                  <c:v>4593</c:v>
                </c:pt>
                <c:pt idx="9">
                  <c:v>4416</c:v>
                </c:pt>
                <c:pt idx="12">
                  <c:v>4209</c:v>
                </c:pt>
              </c:numCache>
            </c:numRef>
          </c:val>
          <c:extLst xmlns:c16r2="http://schemas.microsoft.com/office/drawing/2015/06/chart">
            <c:ext xmlns:c16="http://schemas.microsoft.com/office/drawing/2014/chart" uri="{C3380CC4-5D6E-409C-BE32-E72D297353CC}">
              <c16:uniqueId val="{0000000A-9476-4C3F-8E18-5A0DCE20A12F}"/>
            </c:ext>
          </c:extLst>
        </c:ser>
        <c:dLbls>
          <c:showLegendKey val="0"/>
          <c:showVal val="0"/>
          <c:showCatName val="0"/>
          <c:showSerName val="0"/>
          <c:showPercent val="0"/>
          <c:showBubbleSize val="0"/>
        </c:dLbls>
        <c:gapWidth val="100"/>
        <c:overlap val="100"/>
        <c:axId val="-1735241472"/>
        <c:axId val="-173524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281</c:v>
                </c:pt>
                <c:pt idx="2">
                  <c:v>#N/A</c:v>
                </c:pt>
                <c:pt idx="3">
                  <c:v>#N/A</c:v>
                </c:pt>
                <c:pt idx="4">
                  <c:v>157</c:v>
                </c:pt>
                <c:pt idx="5">
                  <c:v>#N/A</c:v>
                </c:pt>
                <c:pt idx="6">
                  <c:v>#N/A</c:v>
                </c:pt>
                <c:pt idx="7">
                  <c:v>149</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476-4C3F-8E18-5A0DCE20A12F}"/>
            </c:ext>
          </c:extLst>
        </c:ser>
        <c:dLbls>
          <c:showLegendKey val="0"/>
          <c:showVal val="0"/>
          <c:showCatName val="0"/>
          <c:showSerName val="0"/>
          <c:showPercent val="0"/>
          <c:showBubbleSize val="0"/>
        </c:dLbls>
        <c:marker val="1"/>
        <c:smooth val="0"/>
        <c:axId val="-1735241472"/>
        <c:axId val="-1735240384"/>
      </c:lineChart>
      <c:catAx>
        <c:axId val="-173524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5240384"/>
        <c:crosses val="autoZero"/>
        <c:auto val="1"/>
        <c:lblAlgn val="ctr"/>
        <c:lblOffset val="100"/>
        <c:tickLblSkip val="1"/>
        <c:tickMarkSkip val="1"/>
        <c:noMultiLvlLbl val="0"/>
      </c:catAx>
      <c:valAx>
        <c:axId val="-173524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524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1103</c:v>
                </c:pt>
                <c:pt idx="1">
                  <c:v>1113</c:v>
                </c:pt>
                <c:pt idx="2">
                  <c:v>1240</c:v>
                </c:pt>
              </c:numCache>
            </c:numRef>
          </c:val>
          <c:extLst xmlns:c16r2="http://schemas.microsoft.com/office/drawing/2015/06/chart">
            <c:ext xmlns:c16="http://schemas.microsoft.com/office/drawing/2014/chart" uri="{C3380CC4-5D6E-409C-BE32-E72D297353CC}">
              <c16:uniqueId val="{00000000-C004-40F3-BD16-860EBAD8DD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253</c:v>
                </c:pt>
                <c:pt idx="1">
                  <c:v>253</c:v>
                </c:pt>
                <c:pt idx="2">
                  <c:v>304</c:v>
                </c:pt>
              </c:numCache>
            </c:numRef>
          </c:val>
          <c:extLst xmlns:c16r2="http://schemas.microsoft.com/office/drawing/2015/06/chart">
            <c:ext xmlns:c16="http://schemas.microsoft.com/office/drawing/2014/chart" uri="{C3380CC4-5D6E-409C-BE32-E72D297353CC}">
              <c16:uniqueId val="{00000001-C004-40F3-BD16-860EBAD8DD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583</c:v>
                </c:pt>
                <c:pt idx="1">
                  <c:v>591</c:v>
                </c:pt>
                <c:pt idx="2">
                  <c:v>640</c:v>
                </c:pt>
              </c:numCache>
            </c:numRef>
          </c:val>
          <c:extLst xmlns:c16r2="http://schemas.microsoft.com/office/drawing/2015/06/chart">
            <c:ext xmlns:c16="http://schemas.microsoft.com/office/drawing/2014/chart" uri="{C3380CC4-5D6E-409C-BE32-E72D297353CC}">
              <c16:uniqueId val="{00000002-C004-40F3-BD16-860EBAD8DDD1}"/>
            </c:ext>
          </c:extLst>
        </c:ser>
        <c:dLbls>
          <c:showLegendKey val="0"/>
          <c:showVal val="0"/>
          <c:showCatName val="0"/>
          <c:showSerName val="0"/>
          <c:showPercent val="0"/>
          <c:showBubbleSize val="0"/>
        </c:dLbls>
        <c:gapWidth val="120"/>
        <c:overlap val="100"/>
        <c:axId val="-1738354336"/>
        <c:axId val="-1319296656"/>
      </c:barChart>
      <c:catAx>
        <c:axId val="-17383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19296656"/>
        <c:crosses val="autoZero"/>
        <c:auto val="1"/>
        <c:lblAlgn val="ctr"/>
        <c:lblOffset val="100"/>
        <c:tickLblSkip val="1"/>
        <c:tickMarkSkip val="1"/>
        <c:noMultiLvlLbl val="0"/>
      </c:catAx>
      <c:valAx>
        <c:axId val="-1319296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3835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17-4C26-8C4B-B9C786D34FC4}"/>
                </c:ext>
                <c:ext xmlns:c15="http://schemas.microsoft.com/office/drawing/2012/chart" uri="{CE6537A1-D6FC-4f65-9D91-7224C49458BB}">
                  <c15:dlblFieldTable>
                    <c15:dlblFTEntry>
                      <c15:txfldGUID>{E61C5D00-E178-44AD-B70E-B9BCEC9B9BE2}</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17-4C26-8C4B-B9C786D34FC4}"/>
                </c:ext>
                <c:ext xmlns:c15="http://schemas.microsoft.com/office/drawing/2012/chart" uri="{CE6537A1-D6FC-4f65-9D91-7224C49458BB}">
                  <c15:dlblFieldTable>
                    <c15:dlblFTEntry>
                      <c15:txfldGUID>{E941AA98-48E2-485E-AE43-7B353BFF9E45}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17-4C26-8C4B-B9C786D34FC4}"/>
                </c:ext>
                <c:ext xmlns:c15="http://schemas.microsoft.com/office/drawing/2012/chart" uri="{CE6537A1-D6FC-4f65-9D91-7224C49458BB}">
                  <c15:dlblFieldTable>
                    <c15:dlblFTEntry>
                      <c15:txfldGUID>{A86DA033-5637-475A-A927-88F1268592F4}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17-4C26-8C4B-B9C786D34FC4}"/>
                </c:ext>
                <c:ext xmlns:c15="http://schemas.microsoft.com/office/drawing/2012/chart" uri="{CE6537A1-D6FC-4f65-9D91-7224C49458BB}">
                  <c15:dlblFieldTable>
                    <c15:dlblFTEntry>
                      <c15:txfldGUID>{42AC3577-8EFB-4AED-8069-A9BA1BD272CD}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17-4C26-8C4B-B9C786D34FC4}"/>
                </c:ext>
                <c:ext xmlns:c15="http://schemas.microsoft.com/office/drawing/2012/chart" uri="{CE6537A1-D6FC-4f65-9D91-7224C49458BB}">
                  <c15:dlblFieldTable>
                    <c15:dlblFTEntry>
                      <c15:txfldGUID>{EA7F2629-F920-424A-ADBE-BA52A5119DAB}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17-4C26-8C4B-B9C786D34FC4}"/>
                </c:ext>
                <c:ext xmlns:c15="http://schemas.microsoft.com/office/drawing/2012/chart" uri="{CE6537A1-D6FC-4f65-9D91-7224C49458BB}">
                  <c15:dlblFieldTable>
                    <c15:dlblFTEntry>
                      <c15:txfldGUID>{85C2E0A2-0065-4FE0-BE6C-9B3250D1E1C3}</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17-4C26-8C4B-B9C786D34FC4}"/>
                </c:ext>
                <c:ext xmlns:c15="http://schemas.microsoft.com/office/drawing/2012/chart" uri="{CE6537A1-D6FC-4f65-9D91-7224C49458BB}">
                  <c15:dlblFieldTable>
                    <c15:dlblFTEntry>
                      <c15:txfldGUID>{F34F3786-57E3-4C91-BC03-640AF58847A4}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17-4C26-8C4B-B9C786D34FC4}"/>
                </c:ext>
                <c:ext xmlns:c15="http://schemas.microsoft.com/office/drawing/2012/chart" uri="{CE6537A1-D6FC-4f65-9D91-7224C49458BB}">
                  <c15:dlblFieldTable>
                    <c15:dlblFTEntry>
                      <c15:txfldGUID>{56C61187-2F63-4380-AE4F-30826D7211AC}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17-4C26-8C4B-B9C786D34FC4}"/>
                </c:ext>
                <c:ext xmlns:c15="http://schemas.microsoft.com/office/drawing/2012/chart" uri="{CE6537A1-D6FC-4f65-9D91-7224C49458BB}">
                  <c15:dlblFieldTable>
                    <c15:dlblFTEntry>
                      <c15:txfldGUID>{86C24834-9640-4F62-A70F-C1BB167904CC}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66.2</c:v>
                </c:pt>
                <c:pt idx="16">
                  <c:v>67.3</c:v>
                </c:pt>
                <c:pt idx="24">
                  <c:v>66.3</c:v>
                </c:pt>
                <c:pt idx="32">
                  <c:v>67.5</c:v>
                </c:pt>
              </c:numCache>
            </c:numRef>
          </c:xVal>
          <c:yVal>
            <c:numRef>
              <c:f>公会計指標分析・財政指標組合せ分析表!$BP$51:$DC$51</c:f>
              <c:numCache>
                <c:formatCode>#,##0.0;"▲ "#,##0.0</c:formatCode>
                <c:ptCount val="40"/>
                <c:pt idx="0">
                  <c:v>10.3</c:v>
                </c:pt>
                <c:pt idx="8">
                  <c:v>5.7</c:v>
                </c:pt>
                <c:pt idx="16">
                  <c:v>5.4</c:v>
                </c:pt>
              </c:numCache>
            </c:numRef>
          </c:yVal>
          <c:smooth val="0"/>
          <c:extLst xmlns:c16r2="http://schemas.microsoft.com/office/drawing/2015/06/chart">
            <c:ext xmlns:c16="http://schemas.microsoft.com/office/drawing/2014/chart" uri="{C3380CC4-5D6E-409C-BE32-E72D297353CC}">
              <c16:uniqueId val="{00000009-6717-4C26-8C4B-B9C786D34F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17-4C26-8C4B-B9C786D34FC4}"/>
                </c:ext>
                <c:ext xmlns:c15="http://schemas.microsoft.com/office/drawing/2012/chart" uri="{CE6537A1-D6FC-4f65-9D91-7224C49458BB}">
                  <c15:dlblFieldTable>
                    <c15:dlblFTEntry>
                      <c15:txfldGUID>{6BCDF7EA-FEC5-47F0-9EF5-6DB04A8D57B8}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17-4C26-8C4B-B9C786D34FC4}"/>
                </c:ext>
                <c:ext xmlns:c15="http://schemas.microsoft.com/office/drawing/2012/chart" uri="{CE6537A1-D6FC-4f65-9D91-7224C49458BB}">
                  <c15:dlblFieldTable>
                    <c15:dlblFTEntry>
                      <c15:txfldGUID>{674A8ED1-39AC-4241-A5B0-6ED88CB422BC}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17-4C26-8C4B-B9C786D34FC4}"/>
                </c:ext>
                <c:ext xmlns:c15="http://schemas.microsoft.com/office/drawing/2012/chart" uri="{CE6537A1-D6FC-4f65-9D91-7224C49458BB}">
                  <c15:dlblFieldTable>
                    <c15:dlblFTEntry>
                      <c15:txfldGUID>{0AA8F90F-BFCE-4CB9-BE53-08F8E97FCE3B}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17-4C26-8C4B-B9C786D34FC4}"/>
                </c:ext>
                <c:ext xmlns:c15="http://schemas.microsoft.com/office/drawing/2012/chart" uri="{CE6537A1-D6FC-4f65-9D91-7224C49458BB}">
                  <c15:dlblFieldTable>
                    <c15:dlblFTEntry>
                      <c15:txfldGUID>{71A81D5A-BB76-488D-A299-4B67EA46CE8B}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17-4C26-8C4B-B9C786D34FC4}"/>
                </c:ext>
                <c:ext xmlns:c15="http://schemas.microsoft.com/office/drawing/2012/chart" uri="{CE6537A1-D6FC-4f65-9D91-7224C49458BB}">
                  <c15:dlblFieldTable>
                    <c15:dlblFTEntry>
                      <c15:txfldGUID>{137C5BEC-A338-4ACB-B3D2-9697B623A290}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17-4C26-8C4B-B9C786D34FC4}"/>
                </c:ext>
                <c:ext xmlns:c15="http://schemas.microsoft.com/office/drawing/2012/chart" uri="{CE6537A1-D6FC-4f65-9D91-7224C49458BB}">
                  <c15:dlblFieldTable>
                    <c15:dlblFTEntry>
                      <c15:txfldGUID>{602AA0B7-3922-4D6B-BD27-D0E15AE25B91}</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17-4C26-8C4B-B9C786D34FC4}"/>
                </c:ext>
                <c:ext xmlns:c15="http://schemas.microsoft.com/office/drawing/2012/chart" uri="{CE6537A1-D6FC-4f65-9D91-7224C49458BB}">
                  <c15:dlblFieldTable>
                    <c15:dlblFTEntry>
                      <c15:txfldGUID>{B838C59E-5809-4DF6-9B11-2B6066A61BC4}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17-4C26-8C4B-B9C786D34FC4}"/>
                </c:ext>
                <c:ext xmlns:c15="http://schemas.microsoft.com/office/drawing/2012/chart" uri="{CE6537A1-D6FC-4f65-9D91-7224C49458BB}">
                  <c15:dlblFieldTable>
                    <c15:dlblFTEntry>
                      <c15:txfldGUID>{04FB309D-CCDC-42A6-BFAF-14FDA4619CB6}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17-4C26-8C4B-B9C786D34FC4}"/>
                </c:ext>
                <c:ext xmlns:c15="http://schemas.microsoft.com/office/drawing/2012/chart" uri="{CE6537A1-D6FC-4f65-9D91-7224C49458BB}">
                  <c15:dlblFieldTable>
                    <c15:dlblFTEntry>
                      <c15:txfldGUID>{EB1B5C72-B54B-4490-9889-644FD2765D89}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717-4C26-8C4B-B9C786D34FC4}"/>
            </c:ext>
          </c:extLst>
        </c:ser>
        <c:dLbls>
          <c:showLegendKey val="0"/>
          <c:showVal val="1"/>
          <c:showCatName val="0"/>
          <c:showSerName val="0"/>
          <c:showPercent val="0"/>
          <c:showBubbleSize val="0"/>
        </c:dLbls>
        <c:axId val="-1319286864"/>
        <c:axId val="-1319292848"/>
      </c:scatterChart>
      <c:valAx>
        <c:axId val="-1319286864"/>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292848"/>
        <c:crosses val="autoZero"/>
        <c:crossBetween val="midCat"/>
      </c:valAx>
      <c:valAx>
        <c:axId val="-1319292848"/>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1928686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27D-4B77-88BF-B4872806DC6C}"/>
                </c:ext>
                <c:ext xmlns:c15="http://schemas.microsoft.com/office/drawing/2012/chart" uri="{CE6537A1-D6FC-4f65-9D91-7224C49458BB}">
                  <c15:dlblFieldTable>
                    <c15:dlblFTEntry>
                      <c15:txfldGUID>{BFB7FC4B-64E5-4A56-9204-1DC7F7B78119}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27D-4B77-88BF-B4872806DC6C}"/>
                </c:ext>
                <c:ext xmlns:c15="http://schemas.microsoft.com/office/drawing/2012/chart" uri="{CE6537A1-D6FC-4f65-9D91-7224C49458BB}">
                  <c15:dlblFieldTable>
                    <c15:dlblFTEntry>
                      <c15:txfldGUID>{6CCB02F8-80AE-4915-BD81-AD4ACDCBD7CE}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27D-4B77-88BF-B4872806DC6C}"/>
                </c:ext>
                <c:ext xmlns:c15="http://schemas.microsoft.com/office/drawing/2012/chart" uri="{CE6537A1-D6FC-4f65-9D91-7224C49458BB}">
                  <c15:dlblFieldTable>
                    <c15:dlblFTEntry>
                      <c15:txfldGUID>{0F20021B-C12B-4ACA-BF8A-03578C47372E}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27D-4B77-88BF-B4872806DC6C}"/>
                </c:ext>
                <c:ext xmlns:c15="http://schemas.microsoft.com/office/drawing/2012/chart" uri="{CE6537A1-D6FC-4f65-9D91-7224C49458BB}">
                  <c15:dlblFieldTable>
                    <c15:dlblFTEntry>
                      <c15:txfldGUID>{A0153B30-93EA-48A3-B73D-BECF51CDCBD7}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27D-4B77-88BF-B4872806DC6C}"/>
                </c:ext>
                <c:ext xmlns:c15="http://schemas.microsoft.com/office/drawing/2012/chart" uri="{CE6537A1-D6FC-4f65-9D91-7224C49458BB}">
                  <c15:dlblFieldTable>
                    <c15:dlblFTEntry>
                      <c15:txfldGUID>{32ED1557-1E84-4946-BF05-9F2AC05F6DED}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27D-4B77-88BF-B4872806DC6C}"/>
                </c:ext>
                <c:ext xmlns:c15="http://schemas.microsoft.com/office/drawing/2012/chart" uri="{CE6537A1-D6FC-4f65-9D91-7224C49458BB}">
                  <c15:dlblFieldTable>
                    <c15:dlblFTEntry>
                      <c15:txfldGUID>{3B5A6901-7AF5-4C59-9BCF-50E4F32EECFB}</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27D-4B77-88BF-B4872806DC6C}"/>
                </c:ext>
                <c:ext xmlns:c15="http://schemas.microsoft.com/office/drawing/2012/chart" uri="{CE6537A1-D6FC-4f65-9D91-7224C49458BB}">
                  <c15:dlblFieldTable>
                    <c15:dlblFTEntry>
                      <c15:txfldGUID>{77F74ECF-63C8-46AF-8D5C-B8E4727A8C32}</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27D-4B77-88BF-B4872806DC6C}"/>
                </c:ext>
                <c:ext xmlns:c15="http://schemas.microsoft.com/office/drawing/2012/chart" uri="{CE6537A1-D6FC-4f65-9D91-7224C49458BB}">
                  <c15:dlblFieldTable>
                    <c15:dlblFTEntry>
                      <c15:txfldGUID>{7E309FB9-3FFD-4F2C-B8F1-1F6E1537FC16}</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27D-4B77-88BF-B4872806DC6C}"/>
                </c:ext>
                <c:ext xmlns:c15="http://schemas.microsoft.com/office/drawing/2012/chart" uri="{CE6537A1-D6FC-4f65-9D91-7224C49458BB}">
                  <c15:dlblFieldTable>
                    <c15:dlblFTEntry>
                      <c15:txfldGUID>{21BBAAD1-2B40-442C-986D-1F1CEB405887}</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6.7</c:v>
                </c:pt>
                <c:pt idx="16">
                  <c:v>7.2</c:v>
                </c:pt>
                <c:pt idx="24">
                  <c:v>8</c:v>
                </c:pt>
                <c:pt idx="32">
                  <c:v>8.1999999999999993</c:v>
                </c:pt>
              </c:numCache>
            </c:numRef>
          </c:xVal>
          <c:yVal>
            <c:numRef>
              <c:f>公会計指標分析・財政指標組合せ分析表!$BP$73:$DC$73</c:f>
              <c:numCache>
                <c:formatCode>#,##0.0;"▲ "#,##0.0</c:formatCode>
                <c:ptCount val="40"/>
                <c:pt idx="0">
                  <c:v>10.3</c:v>
                </c:pt>
                <c:pt idx="8">
                  <c:v>5.7</c:v>
                </c:pt>
                <c:pt idx="16">
                  <c:v>5.4</c:v>
                </c:pt>
              </c:numCache>
            </c:numRef>
          </c:yVal>
          <c:smooth val="0"/>
          <c:extLst xmlns:c16r2="http://schemas.microsoft.com/office/drawing/2015/06/chart">
            <c:ext xmlns:c16="http://schemas.microsoft.com/office/drawing/2014/chart" uri="{C3380CC4-5D6E-409C-BE32-E72D297353CC}">
              <c16:uniqueId val="{00000009-927D-4B77-88BF-B4872806DC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768353872093E-2"/>
                  <c:y val="-9.789287947793938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27D-4B77-88BF-B4872806DC6C}"/>
                </c:ext>
                <c:ext xmlns:c15="http://schemas.microsoft.com/office/drawing/2012/chart" uri="{CE6537A1-D6FC-4f65-9D91-7224C49458BB}">
                  <c15:dlblFieldTable>
                    <c15:dlblFTEntry>
                      <c15:txfldGUID>{F9E34E42-B894-4A63-8996-B160C8F2B8B9}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27D-4B77-88BF-B4872806DC6C}"/>
                </c:ext>
                <c:ext xmlns:c15="http://schemas.microsoft.com/office/drawing/2012/chart" uri="{CE6537A1-D6FC-4f65-9D91-7224C49458BB}">
                  <c15:dlblFieldTable>
                    <c15:dlblFTEntry>
                      <c15:txfldGUID>{6E8F0822-E78F-4194-9109-E3F6420D3E20}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27D-4B77-88BF-B4872806DC6C}"/>
                </c:ext>
                <c:ext xmlns:c15="http://schemas.microsoft.com/office/drawing/2012/chart" uri="{CE6537A1-D6FC-4f65-9D91-7224C49458BB}">
                  <c15:dlblFieldTable>
                    <c15:dlblFTEntry>
                      <c15:txfldGUID>{A09E7A48-C26B-463A-80D9-AD21694B6134}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27D-4B77-88BF-B4872806DC6C}"/>
                </c:ext>
                <c:ext xmlns:c15="http://schemas.microsoft.com/office/drawing/2012/chart" uri="{CE6537A1-D6FC-4f65-9D91-7224C49458BB}">
                  <c15:dlblFieldTable>
                    <c15:dlblFTEntry>
                      <c15:txfldGUID>{57FAB47D-982B-4E16-9613-153911BCEC1A}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27D-4B77-88BF-B4872806DC6C}"/>
                </c:ext>
                <c:ext xmlns:c15="http://schemas.microsoft.com/office/drawing/2012/chart" uri="{CE6537A1-D6FC-4f65-9D91-7224C49458BB}">
                  <c15:dlblFieldTable>
                    <c15:dlblFTEntry>
                      <c15:txfldGUID>{69481149-310B-4BB4-889D-B71269C6FF48}</c15:txfldGUID>
                      <c15:f>#REF!</c15:f>
                      <c15:dlblFieldTableCache>
                        <c:ptCount val="1"/>
                        <c:pt idx="0">
                          <c:v>#REF!</c:v>
                        </c:pt>
                      </c15:dlblFieldTableCache>
                    </c15:dlblFTEntry>
                  </c15:dlblFieldTable>
                  <c15:showDataLabelsRange val="0"/>
                </c:ext>
              </c:extLst>
            </c:dLbl>
            <c:dLbl>
              <c:idx val="8"/>
              <c:layout>
                <c:manualLayout>
                  <c:x val="-3.4566214884349238E-2"/>
                  <c:y val="-6.35989141774099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27D-4B77-88BF-B4872806DC6C}"/>
                </c:ext>
                <c:ext xmlns:c15="http://schemas.microsoft.com/office/drawing/2012/chart" uri="{CE6537A1-D6FC-4f65-9D91-7224C49458BB}">
                  <c15:dlblFieldTable>
                    <c15:dlblFTEntry>
                      <c15:txfldGUID>{BE7E47C0-2BE1-4D72-80E9-93B7E5E31D32}</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2.57574626328937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27D-4B77-88BF-B4872806DC6C}"/>
                </c:ext>
                <c:ext xmlns:c15="http://schemas.microsoft.com/office/drawing/2012/chart" uri="{CE6537A1-D6FC-4f65-9D91-7224C49458BB}">
                  <c15:dlblFieldTable>
                    <c15:dlblFTEntry>
                      <c15:txfldGUID>{7F54FDBA-E285-4ECF-9DD5-517AE49DC307}</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27D-4B77-88BF-B4872806DC6C}"/>
                </c:ext>
                <c:ext xmlns:c15="http://schemas.microsoft.com/office/drawing/2012/chart" uri="{CE6537A1-D6FC-4f65-9D91-7224C49458BB}">
                  <c15:dlblFieldTable>
                    <c15:dlblFTEntry>
                      <c15:txfldGUID>{BE93252C-8BBD-4C68-816F-C11433A47587}</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27D-4B77-88BF-B4872806DC6C}"/>
                </c:ext>
                <c:ext xmlns:c15="http://schemas.microsoft.com/office/drawing/2012/chart" uri="{CE6537A1-D6FC-4f65-9D91-7224C49458BB}">
                  <c15:dlblFieldTable>
                    <c15:dlblFTEntry>
                      <c15:txfldGUID>{12DAD064-AE73-4841-94F5-402FF58A4AB8}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27D-4B77-88BF-B4872806DC6C}"/>
            </c:ext>
          </c:extLst>
        </c:ser>
        <c:dLbls>
          <c:showLegendKey val="0"/>
          <c:showVal val="1"/>
          <c:showCatName val="0"/>
          <c:showSerName val="0"/>
          <c:showPercent val="0"/>
          <c:showBubbleSize val="0"/>
        </c:dLbls>
        <c:axId val="-1319289584"/>
        <c:axId val="-1319291760"/>
      </c:scatterChart>
      <c:valAx>
        <c:axId val="-1319289584"/>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291760"/>
        <c:crosses val="autoZero"/>
        <c:crossBetween val="midCat"/>
      </c:valAx>
      <c:valAx>
        <c:axId val="-131929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1928958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平成３０年度から防災無線デジタル化事業等の地方債の償還が始まったことにより、元利償還金が上昇している。上昇傾向は令和４年度まで続く見込みである。</a:t>
          </a:r>
          <a:endParaRPr lang="ja-JP" altLang="ja-JP" sz="1400">
            <a:effectLst/>
          </a:endParaRPr>
        </a:p>
        <a:p>
          <a:r>
            <a:rPr kumimoji="1" lang="ja-JP" altLang="ja-JP" sz="1100">
              <a:solidFill>
                <a:schemeClr val="dk1"/>
              </a:solidFill>
              <a:effectLst/>
              <a:latin typeface="+mn-lt"/>
              <a:ea typeface="+mn-ea"/>
              <a:cs typeface="+mn-cs"/>
            </a:rPr>
            <a:t>　今後も、より有利な地方債の活用に努め、健全な財政運営に努める。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満期一括償還地方債の起債は無し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一般会計等に係る地方債の現在高においては、平成３０年度から防災無線デジタル化事業等の地方債の償還が始まったことや、新規発行債抑制により減少している。</a:t>
          </a:r>
          <a:endParaRPr lang="ja-JP" altLang="ja-JP" sz="1400">
            <a:effectLst/>
          </a:endParaRPr>
        </a:p>
        <a:p>
          <a:r>
            <a:rPr kumimoji="1" lang="ja-JP" altLang="ja-JP" sz="1100">
              <a:solidFill>
                <a:schemeClr val="dk1"/>
              </a:solidFill>
              <a:effectLst/>
              <a:latin typeface="+mn-lt"/>
              <a:ea typeface="+mn-ea"/>
              <a:cs typeface="+mn-cs"/>
            </a:rPr>
            <a:t>　将来負担比率の分子はマイナスとなったが、今後も、新規発行債抑制や交付税措置の高い地方債を優先的に借入れるなど、財政の健全化に努めていく。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三重県御浜町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財政調整基金に前年度決算剰余金の一部を積み立て、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減債基金及び柑橘振興基金に積み立てたため全体として増加となった。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公共施設整備基金：公用又は公共用に供する施設の整備の財源として活用。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柑橘振興基金及び森林環境譲与税基金に積み立てたため増となった。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基金の使途の明確化を図るため、計画的な各基金への積立、取り崩しを行う。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取り崩しを行わず、前年度決算剰余金の一部を積み立てたため、全体として増加となった。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財政調整基金の残高については、災害への備え等のため適切な運用を行う。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今後も公債費が増加していくため、毎年度計画的に取り崩し及び積立を行う。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8,237
8,193
88.13
6,097,820
5,604,598
422,941
3,623,879
4,209,431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有形固定資産減価償却率は類似団体平均より高い水準にあり、令和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年度の本町の償却率は、前年度より増加した。これは、大規模工事が無かったため有形固定資産取得額（償却対象）が増えずに既存資産の減価償却が増加したことによるものである。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より高い水準となっているのは、昭和に建設された公共施設が老朽化していることに起因するが、本町では「御浜町公共施設等総合管理計画」に基づき長寿命化事業を実施し、定期的な修繕、機器更新を行うことにより施設の機能や安全性を確保し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7" name="直線コネクタ 66"/>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8"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9" name="直線コネクタ 68"/>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0"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1" name="直線コネクタ 70"/>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2" name="有形固定資産減価償却率平均値テキスト"/>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3" name="フローチャート: 判断 72"/>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4" name="フローチャート: 判断 73"/>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5" name="フローチャート: 判断 74"/>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6" name="フローチャート: 判断 75"/>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7" name="フローチャート: 判断 76"/>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3" name="楕円 82"/>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4" name="有形固定資産減価償却率該当値テキスト"/>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75692</xdr:rowOff>
    </xdr:from>
    <xdr:to>
      <xdr:col>19</xdr:col>
      <xdr:colOff>187325</xdr:colOff>
      <xdr:row>33</xdr:row>
      <xdr:rowOff>5842</xdr:rowOff>
    </xdr:to>
    <xdr:sp macro="" textlink="">
      <xdr:nvSpPr>
        <xdr:cNvPr id="85" name="楕円 84"/>
        <xdr:cNvSpPr/>
      </xdr:nvSpPr>
      <xdr:spPr>
        <a:xfrm>
          <a:off x="4000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126492</xdr:rowOff>
    </xdr:from>
    <xdr:to>
      <xdr:col>23</xdr:col>
      <xdr:colOff>85725</xdr:colOff>
      <xdr:row>32</xdr:row>
      <xdr:rowOff>152400</xdr:rowOff>
    </xdr:to>
    <xdr:cxnSp macro="">
      <xdr:nvCxnSpPr>
        <xdr:cNvPr id="86" name="直線コネクタ 85"/>
        <xdr:cNvCxnSpPr/>
      </xdr:nvCxnSpPr>
      <xdr:spPr>
        <a:xfrm>
          <a:off x="4051300" y="6384417"/>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97282</xdr:rowOff>
    </xdr:from>
    <xdr:to>
      <xdr:col>15</xdr:col>
      <xdr:colOff>187325</xdr:colOff>
      <xdr:row>33</xdr:row>
      <xdr:rowOff>27432</xdr:rowOff>
    </xdr:to>
    <xdr:sp macro="" textlink="">
      <xdr:nvSpPr>
        <xdr:cNvPr id="87" name="楕円 86"/>
        <xdr:cNvSpPr/>
      </xdr:nvSpPr>
      <xdr:spPr>
        <a:xfrm>
          <a:off x="323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126492</xdr:rowOff>
    </xdr:from>
    <xdr:to>
      <xdr:col>19</xdr:col>
      <xdr:colOff>136525</xdr:colOff>
      <xdr:row>32</xdr:row>
      <xdr:rowOff>148082</xdr:rowOff>
    </xdr:to>
    <xdr:cxnSp macro="">
      <xdr:nvCxnSpPr>
        <xdr:cNvPr id="88" name="直線コネクタ 87"/>
        <xdr:cNvCxnSpPr/>
      </xdr:nvCxnSpPr>
      <xdr:spPr>
        <a:xfrm flipV="1">
          <a:off x="3289300" y="63844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73533</xdr:rowOff>
    </xdr:from>
    <xdr:to>
      <xdr:col>11</xdr:col>
      <xdr:colOff>187325</xdr:colOff>
      <xdr:row>33</xdr:row>
      <xdr:rowOff>3683</xdr:rowOff>
    </xdr:to>
    <xdr:sp macro="" textlink="">
      <xdr:nvSpPr>
        <xdr:cNvPr id="89" name="楕円 88"/>
        <xdr:cNvSpPr/>
      </xdr:nvSpPr>
      <xdr:spPr>
        <a:xfrm>
          <a:off x="2476500" y="63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124333</xdr:rowOff>
    </xdr:from>
    <xdr:to>
      <xdr:col>15</xdr:col>
      <xdr:colOff>136525</xdr:colOff>
      <xdr:row>32</xdr:row>
      <xdr:rowOff>148082</xdr:rowOff>
    </xdr:to>
    <xdr:cxnSp macro="">
      <xdr:nvCxnSpPr>
        <xdr:cNvPr id="90" name="直線コネクタ 89"/>
        <xdr:cNvCxnSpPr/>
      </xdr:nvCxnSpPr>
      <xdr:spPr>
        <a:xfrm>
          <a:off x="2527300" y="638225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41148</xdr:rowOff>
    </xdr:from>
    <xdr:to>
      <xdr:col>7</xdr:col>
      <xdr:colOff>187325</xdr:colOff>
      <xdr:row>32</xdr:row>
      <xdr:rowOff>142748</xdr:rowOff>
    </xdr:to>
    <xdr:sp macro="" textlink="">
      <xdr:nvSpPr>
        <xdr:cNvPr id="91" name="楕円 90"/>
        <xdr:cNvSpPr/>
      </xdr:nvSpPr>
      <xdr:spPr>
        <a:xfrm>
          <a:off x="1714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91948</xdr:rowOff>
    </xdr:from>
    <xdr:to>
      <xdr:col>11</xdr:col>
      <xdr:colOff>136525</xdr:colOff>
      <xdr:row>32</xdr:row>
      <xdr:rowOff>124333</xdr:rowOff>
    </xdr:to>
    <xdr:cxnSp macro="">
      <xdr:nvCxnSpPr>
        <xdr:cNvPr id="92" name="直線コネクタ 91"/>
        <xdr:cNvCxnSpPr/>
      </xdr:nvCxnSpPr>
      <xdr:spPr>
        <a:xfrm>
          <a:off x="1765300" y="634987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3"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4"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5"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6"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168419</xdr:rowOff>
    </xdr:from>
    <xdr:ext cx="405111" cy="259045"/>
    <xdr:sp macro="" textlink="">
      <xdr:nvSpPr>
        <xdr:cNvPr id="97" name="n_1mainValue有形固定資産減価償却率"/>
        <xdr:cNvSpPr txBox="1"/>
      </xdr:nvSpPr>
      <xdr:spPr>
        <a:xfrm>
          <a:off x="3836044" y="642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18559</xdr:rowOff>
    </xdr:from>
    <xdr:ext cx="405111" cy="259045"/>
    <xdr:sp macro="" textlink="">
      <xdr:nvSpPr>
        <xdr:cNvPr id="98" name="n_2mainValue有形固定資産減価償却率"/>
        <xdr:cNvSpPr txBox="1"/>
      </xdr:nvSpPr>
      <xdr:spPr>
        <a:xfrm>
          <a:off x="3086744" y="6447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166260</xdr:rowOff>
    </xdr:from>
    <xdr:ext cx="405111" cy="259045"/>
    <xdr:sp macro="" textlink="">
      <xdr:nvSpPr>
        <xdr:cNvPr id="99" name="n_3mainValue有形固定資産減価償却率"/>
        <xdr:cNvSpPr txBox="1"/>
      </xdr:nvSpPr>
      <xdr:spPr>
        <a:xfrm>
          <a:off x="2324744" y="642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133875</xdr:rowOff>
    </xdr:from>
    <xdr:ext cx="405111" cy="259045"/>
    <xdr:sp macro="" textlink="">
      <xdr:nvSpPr>
        <xdr:cNvPr id="100" name="n_4mainValue有形固定資産減価償却率"/>
        <xdr:cNvSpPr txBox="1"/>
      </xdr:nvSpPr>
      <xdr:spPr>
        <a:xfrm>
          <a:off x="1562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年度も、前年度に引き続き改善した。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これは、地方債の償還を進めるとともに新規発行債の抑制に伴い、将来負担額が減少したことに加え、基金等の積立により、充当可能財源についても、前年度以上の規模で確保できていることによる。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引き続き行財政改革に取り組むとともに効果的かつ効率的な町債発行に努める。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1" name="直線コネクタ 130"/>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2"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3" name="直線コネクタ 132"/>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6" name="債務償還比率平均値テキスト"/>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7" name="フローチャート: 判断 136"/>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8" name="フローチャート: 判断 137"/>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9" name="フローチャート: 判断 138"/>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0" name="フローチャート: 判断 139"/>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1" name="フローチャート: 判断 140"/>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30090</xdr:rowOff>
    </xdr:from>
    <xdr:to>
      <xdr:col>76</xdr:col>
      <xdr:colOff>73025</xdr:colOff>
      <xdr:row>29</xdr:row>
      <xdr:rowOff>131690</xdr:rowOff>
    </xdr:to>
    <xdr:sp macro="" textlink="">
      <xdr:nvSpPr>
        <xdr:cNvPr id="147" name="楕円 146"/>
        <xdr:cNvSpPr/>
      </xdr:nvSpPr>
      <xdr:spPr>
        <a:xfrm>
          <a:off x="14744700" y="5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8517</xdr:rowOff>
    </xdr:from>
    <xdr:ext cx="469744" cy="259045"/>
    <xdr:sp macro="" textlink="">
      <xdr:nvSpPr>
        <xdr:cNvPr id="148" name="債務償還比率該当値テキスト"/>
        <xdr:cNvSpPr txBox="1"/>
      </xdr:nvSpPr>
      <xdr:spPr>
        <a:xfrm>
          <a:off x="14846300" y="57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118028</xdr:rowOff>
    </xdr:from>
    <xdr:to>
      <xdr:col>72</xdr:col>
      <xdr:colOff>123825</xdr:colOff>
      <xdr:row>31</xdr:row>
      <xdr:rowOff>48178</xdr:rowOff>
    </xdr:to>
    <xdr:sp macro="" textlink="">
      <xdr:nvSpPr>
        <xdr:cNvPr id="149" name="楕円 148"/>
        <xdr:cNvSpPr/>
      </xdr:nvSpPr>
      <xdr:spPr>
        <a:xfrm>
          <a:off x="14033500" y="60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80890</xdr:rowOff>
    </xdr:from>
    <xdr:to>
      <xdr:col>76</xdr:col>
      <xdr:colOff>22225</xdr:colOff>
      <xdr:row>30</xdr:row>
      <xdr:rowOff>168828</xdr:rowOff>
    </xdr:to>
    <xdr:cxnSp macro="">
      <xdr:nvCxnSpPr>
        <xdr:cNvPr id="150" name="直線コネクタ 149"/>
        <xdr:cNvCxnSpPr/>
      </xdr:nvCxnSpPr>
      <xdr:spPr>
        <a:xfrm flipV="1">
          <a:off x="14084300" y="5824465"/>
          <a:ext cx="711200" cy="25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23994</xdr:rowOff>
    </xdr:from>
    <xdr:to>
      <xdr:col>68</xdr:col>
      <xdr:colOff>123825</xdr:colOff>
      <xdr:row>31</xdr:row>
      <xdr:rowOff>125594</xdr:rowOff>
    </xdr:to>
    <xdr:sp macro="" textlink="">
      <xdr:nvSpPr>
        <xdr:cNvPr id="151" name="楕円 150"/>
        <xdr:cNvSpPr/>
      </xdr:nvSpPr>
      <xdr:spPr>
        <a:xfrm>
          <a:off x="13271500" y="61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168828</xdr:rowOff>
    </xdr:from>
    <xdr:to>
      <xdr:col>72</xdr:col>
      <xdr:colOff>73025</xdr:colOff>
      <xdr:row>31</xdr:row>
      <xdr:rowOff>74794</xdr:rowOff>
    </xdr:to>
    <xdr:cxnSp macro="">
      <xdr:nvCxnSpPr>
        <xdr:cNvPr id="152" name="直線コネクタ 151"/>
        <xdr:cNvCxnSpPr/>
      </xdr:nvCxnSpPr>
      <xdr:spPr>
        <a:xfrm flipV="1">
          <a:off x="13322300" y="6083853"/>
          <a:ext cx="762000" cy="7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82441</xdr:rowOff>
    </xdr:from>
    <xdr:to>
      <xdr:col>64</xdr:col>
      <xdr:colOff>123825</xdr:colOff>
      <xdr:row>32</xdr:row>
      <xdr:rowOff>12591</xdr:rowOff>
    </xdr:to>
    <xdr:sp macro="" textlink="">
      <xdr:nvSpPr>
        <xdr:cNvPr id="153" name="楕円 152"/>
        <xdr:cNvSpPr/>
      </xdr:nvSpPr>
      <xdr:spPr>
        <a:xfrm>
          <a:off x="12509500" y="61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74794</xdr:rowOff>
    </xdr:from>
    <xdr:to>
      <xdr:col>68</xdr:col>
      <xdr:colOff>73025</xdr:colOff>
      <xdr:row>31</xdr:row>
      <xdr:rowOff>133241</xdr:rowOff>
    </xdr:to>
    <xdr:cxnSp macro="">
      <xdr:nvCxnSpPr>
        <xdr:cNvPr id="154" name="直線コネクタ 153"/>
        <xdr:cNvCxnSpPr/>
      </xdr:nvCxnSpPr>
      <xdr:spPr>
        <a:xfrm flipV="1">
          <a:off x="12560300" y="6161269"/>
          <a:ext cx="762000" cy="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71374</xdr:rowOff>
    </xdr:from>
    <xdr:to>
      <xdr:col>60</xdr:col>
      <xdr:colOff>123825</xdr:colOff>
      <xdr:row>33</xdr:row>
      <xdr:rowOff>1524</xdr:rowOff>
    </xdr:to>
    <xdr:sp macro="" textlink="">
      <xdr:nvSpPr>
        <xdr:cNvPr id="155" name="楕円 154"/>
        <xdr:cNvSpPr/>
      </xdr:nvSpPr>
      <xdr:spPr>
        <a:xfrm>
          <a:off x="11747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133241</xdr:rowOff>
    </xdr:from>
    <xdr:to>
      <xdr:col>64</xdr:col>
      <xdr:colOff>73025</xdr:colOff>
      <xdr:row>32</xdr:row>
      <xdr:rowOff>122174</xdr:rowOff>
    </xdr:to>
    <xdr:cxnSp macro="">
      <xdr:nvCxnSpPr>
        <xdr:cNvPr id="156" name="直線コネクタ 155"/>
        <xdr:cNvCxnSpPr/>
      </xdr:nvCxnSpPr>
      <xdr:spPr>
        <a:xfrm flipV="1">
          <a:off x="11798300" y="6219716"/>
          <a:ext cx="7620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7"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8"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9"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0"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39305</xdr:rowOff>
    </xdr:from>
    <xdr:ext cx="469744" cy="259045"/>
    <xdr:sp macro="" textlink="">
      <xdr:nvSpPr>
        <xdr:cNvPr id="161" name="n_1mainValue債務償還比率"/>
        <xdr:cNvSpPr txBox="1"/>
      </xdr:nvSpPr>
      <xdr:spPr>
        <a:xfrm>
          <a:off x="13836727" y="612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116721</xdr:rowOff>
    </xdr:from>
    <xdr:ext cx="469744" cy="259045"/>
    <xdr:sp macro="" textlink="">
      <xdr:nvSpPr>
        <xdr:cNvPr id="162" name="n_2mainValue債務償還比率"/>
        <xdr:cNvSpPr txBox="1"/>
      </xdr:nvSpPr>
      <xdr:spPr>
        <a:xfrm>
          <a:off x="13087427" y="620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3718</xdr:rowOff>
    </xdr:from>
    <xdr:ext cx="469744" cy="259045"/>
    <xdr:sp macro="" textlink="">
      <xdr:nvSpPr>
        <xdr:cNvPr id="163" name="n_3mainValue債務償還比率"/>
        <xdr:cNvSpPr txBox="1"/>
      </xdr:nvSpPr>
      <xdr:spPr>
        <a:xfrm>
          <a:off x="12325427" y="626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164101</xdr:rowOff>
    </xdr:from>
    <xdr:ext cx="469744" cy="259045"/>
    <xdr:sp macro="" textlink="">
      <xdr:nvSpPr>
        <xdr:cNvPr id="164" name="n_4mainValue債務償還比率"/>
        <xdr:cNvSpPr txBox="1"/>
      </xdr:nvSpPr>
      <xdr:spPr>
        <a:xfrm>
          <a:off x="11563427" y="64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8,237
8,193
88.13
6,097,820
5,604,598
422,941
3,623,879
4,209,431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43378</xdr:rowOff>
    </xdr:from>
    <xdr:ext cx="405111" cy="259045"/>
    <xdr:sp macro="" textlink="">
      <xdr:nvSpPr>
        <xdr:cNvPr id="75" name="【道路】&#10;有形固定資産減価償却率該当値テキスト"/>
        <xdr:cNvSpPr txBox="1"/>
      </xdr:nvSpPr>
      <xdr:spPr>
        <a:xfrm>
          <a:off x="4673600" y="6558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71301</xdr:rowOff>
    </xdr:to>
    <xdr:cxnSp macro="">
      <xdr:nvCxnSpPr>
        <xdr:cNvPr id="77" name="直線コネクタ 76"/>
        <xdr:cNvCxnSpPr/>
      </xdr:nvCxnSpPr>
      <xdr:spPr>
        <a:xfrm>
          <a:off x="3797300" y="67186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9072</xdr:rowOff>
    </xdr:from>
    <xdr:to>
      <xdr:col>15</xdr:col>
      <xdr:colOff>101600</xdr:colOff>
      <xdr:row>39</xdr:row>
      <xdr:rowOff>110672</xdr:rowOff>
    </xdr:to>
    <xdr:sp macro="" textlink="">
      <xdr:nvSpPr>
        <xdr:cNvPr id="78" name="楕円 77"/>
        <xdr:cNvSpPr/>
      </xdr:nvSpPr>
      <xdr:spPr>
        <a:xfrm>
          <a:off x="2857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59872</xdr:rowOff>
    </xdr:to>
    <xdr:cxnSp macro="">
      <xdr:nvCxnSpPr>
        <xdr:cNvPr id="79" name="直線コネクタ 78"/>
        <xdr:cNvCxnSpPr/>
      </xdr:nvCxnSpPr>
      <xdr:spPr>
        <a:xfrm flipV="1">
          <a:off x="2908300" y="67186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160927</xdr:rowOff>
    </xdr:from>
    <xdr:to>
      <xdr:col>10</xdr:col>
      <xdr:colOff>165100</xdr:colOff>
      <xdr:row>39</xdr:row>
      <xdr:rowOff>91077</xdr:rowOff>
    </xdr:to>
    <xdr:sp macro="" textlink="">
      <xdr:nvSpPr>
        <xdr:cNvPr id="80" name="楕円 79"/>
        <xdr:cNvSpPr/>
      </xdr:nvSpPr>
      <xdr:spPr>
        <a:xfrm>
          <a:off x="1968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40277</xdr:rowOff>
    </xdr:from>
    <xdr:to>
      <xdr:col>15</xdr:col>
      <xdr:colOff>50800</xdr:colOff>
      <xdr:row>39</xdr:row>
      <xdr:rowOff>59872</xdr:rowOff>
    </xdr:to>
    <xdr:cxnSp macro="">
      <xdr:nvCxnSpPr>
        <xdr:cNvPr id="81" name="直線コネクタ 80"/>
        <xdr:cNvCxnSpPr/>
      </xdr:nvCxnSpPr>
      <xdr:spPr>
        <a:xfrm>
          <a:off x="2019300" y="67268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133169</xdr:rowOff>
    </xdr:from>
    <xdr:to>
      <xdr:col>6</xdr:col>
      <xdr:colOff>38100</xdr:colOff>
      <xdr:row>39</xdr:row>
      <xdr:rowOff>63319</xdr:rowOff>
    </xdr:to>
    <xdr:sp macro="" textlink="">
      <xdr:nvSpPr>
        <xdr:cNvPr id="82" name="楕円 81"/>
        <xdr:cNvSpPr/>
      </xdr:nvSpPr>
      <xdr:spPr>
        <a:xfrm>
          <a:off x="1079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12519</xdr:rowOff>
    </xdr:from>
    <xdr:to>
      <xdr:col>10</xdr:col>
      <xdr:colOff>114300</xdr:colOff>
      <xdr:row>39</xdr:row>
      <xdr:rowOff>40277</xdr:rowOff>
    </xdr:to>
    <xdr:cxnSp macro="">
      <xdr:nvCxnSpPr>
        <xdr:cNvPr id="83" name="直線コネクタ 82"/>
        <xdr:cNvCxnSpPr/>
      </xdr:nvCxnSpPr>
      <xdr:spPr>
        <a:xfrm>
          <a:off x="1130300" y="669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99440</xdr:rowOff>
    </xdr:from>
    <xdr:ext cx="405111" cy="259045"/>
    <xdr:sp macro="" textlink="">
      <xdr:nvSpPr>
        <xdr:cNvPr id="88" name="n_1mainValue【道路】&#10;有形固定資産減価償却率"/>
        <xdr:cNvSpPr txBox="1"/>
      </xdr:nvSpPr>
      <xdr:spPr>
        <a:xfrm>
          <a:off x="35820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101799</xdr:rowOff>
    </xdr:from>
    <xdr:ext cx="405111" cy="259045"/>
    <xdr:sp macro="" textlink="">
      <xdr:nvSpPr>
        <xdr:cNvPr id="89" name="n_2mainValue【道路】&#10;有形固定資産減価償却率"/>
        <xdr:cNvSpPr txBox="1"/>
      </xdr:nvSpPr>
      <xdr:spPr>
        <a:xfrm>
          <a:off x="2705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82204</xdr:rowOff>
    </xdr:from>
    <xdr:ext cx="405111" cy="259045"/>
    <xdr:sp macro="" textlink="">
      <xdr:nvSpPr>
        <xdr:cNvPr id="90" name="n_3mainValue【道路】&#10;有形固定資産減価償却率"/>
        <xdr:cNvSpPr txBox="1"/>
      </xdr:nvSpPr>
      <xdr:spPr>
        <a:xfrm>
          <a:off x="1816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54446</xdr:rowOff>
    </xdr:from>
    <xdr:ext cx="405111" cy="259045"/>
    <xdr:sp macro="" textlink="">
      <xdr:nvSpPr>
        <xdr:cNvPr id="91" name="n_4mainValue【道路】&#10;有形固定資産減価償却率"/>
        <xdr:cNvSpPr txBox="1"/>
      </xdr:nvSpPr>
      <xdr:spPr>
        <a:xfrm>
          <a:off x="927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118072</xdr:rowOff>
    </xdr:from>
    <xdr:to>
      <xdr:col>55</xdr:col>
      <xdr:colOff>50800</xdr:colOff>
      <xdr:row>42</xdr:row>
      <xdr:rowOff>48222</xdr:rowOff>
    </xdr:to>
    <xdr:sp macro="" textlink="">
      <xdr:nvSpPr>
        <xdr:cNvPr id="131" name="楕円 130"/>
        <xdr:cNvSpPr/>
      </xdr:nvSpPr>
      <xdr:spPr>
        <a:xfrm>
          <a:off x="10426700" y="71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121613</xdr:rowOff>
    </xdr:from>
    <xdr:to>
      <xdr:col>50</xdr:col>
      <xdr:colOff>165100</xdr:colOff>
      <xdr:row>42</xdr:row>
      <xdr:rowOff>51763</xdr:rowOff>
    </xdr:to>
    <xdr:sp macro="" textlink="">
      <xdr:nvSpPr>
        <xdr:cNvPr id="133" name="楕円 132"/>
        <xdr:cNvSpPr/>
      </xdr:nvSpPr>
      <xdr:spPr>
        <a:xfrm>
          <a:off x="9588500" y="71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168872</xdr:rowOff>
    </xdr:from>
    <xdr:to>
      <xdr:col>55</xdr:col>
      <xdr:colOff>0</xdr:colOff>
      <xdr:row>42</xdr:row>
      <xdr:rowOff>963</xdr:rowOff>
    </xdr:to>
    <xdr:cxnSp macro="">
      <xdr:nvCxnSpPr>
        <xdr:cNvPr id="134" name="直線コネクタ 133"/>
        <xdr:cNvCxnSpPr/>
      </xdr:nvCxnSpPr>
      <xdr:spPr>
        <a:xfrm flipV="1">
          <a:off x="9639300" y="7198322"/>
          <a:ext cx="8382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122154</xdr:rowOff>
    </xdr:from>
    <xdr:to>
      <xdr:col>46</xdr:col>
      <xdr:colOff>38100</xdr:colOff>
      <xdr:row>42</xdr:row>
      <xdr:rowOff>52304</xdr:rowOff>
    </xdr:to>
    <xdr:sp macro="" textlink="">
      <xdr:nvSpPr>
        <xdr:cNvPr id="135" name="楕円 134"/>
        <xdr:cNvSpPr/>
      </xdr:nvSpPr>
      <xdr:spPr>
        <a:xfrm>
          <a:off x="8699500" y="71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963</xdr:rowOff>
    </xdr:from>
    <xdr:to>
      <xdr:col>50</xdr:col>
      <xdr:colOff>114300</xdr:colOff>
      <xdr:row>42</xdr:row>
      <xdr:rowOff>1504</xdr:rowOff>
    </xdr:to>
    <xdr:cxnSp macro="">
      <xdr:nvCxnSpPr>
        <xdr:cNvPr id="136" name="直線コネクタ 135"/>
        <xdr:cNvCxnSpPr/>
      </xdr:nvCxnSpPr>
      <xdr:spPr>
        <a:xfrm flipV="1">
          <a:off x="8750300" y="720186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122968</xdr:rowOff>
    </xdr:from>
    <xdr:to>
      <xdr:col>41</xdr:col>
      <xdr:colOff>101600</xdr:colOff>
      <xdr:row>42</xdr:row>
      <xdr:rowOff>53118</xdr:rowOff>
    </xdr:to>
    <xdr:sp macro="" textlink="">
      <xdr:nvSpPr>
        <xdr:cNvPr id="137" name="楕円 136"/>
        <xdr:cNvSpPr/>
      </xdr:nvSpPr>
      <xdr:spPr>
        <a:xfrm>
          <a:off x="7810500" y="71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1504</xdr:rowOff>
    </xdr:from>
    <xdr:to>
      <xdr:col>45</xdr:col>
      <xdr:colOff>177800</xdr:colOff>
      <xdr:row>42</xdr:row>
      <xdr:rowOff>2318</xdr:rowOff>
    </xdr:to>
    <xdr:cxnSp macro="">
      <xdr:nvCxnSpPr>
        <xdr:cNvPr id="138" name="直線コネクタ 137"/>
        <xdr:cNvCxnSpPr/>
      </xdr:nvCxnSpPr>
      <xdr:spPr>
        <a:xfrm flipV="1">
          <a:off x="7861300" y="7202404"/>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123951</xdr:rowOff>
    </xdr:from>
    <xdr:to>
      <xdr:col>36</xdr:col>
      <xdr:colOff>165100</xdr:colOff>
      <xdr:row>42</xdr:row>
      <xdr:rowOff>54101</xdr:rowOff>
    </xdr:to>
    <xdr:sp macro="" textlink="">
      <xdr:nvSpPr>
        <xdr:cNvPr id="139" name="楕円 138"/>
        <xdr:cNvSpPr/>
      </xdr:nvSpPr>
      <xdr:spPr>
        <a:xfrm>
          <a:off x="6921500" y="7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2318</xdr:rowOff>
    </xdr:from>
    <xdr:to>
      <xdr:col>41</xdr:col>
      <xdr:colOff>50800</xdr:colOff>
      <xdr:row>42</xdr:row>
      <xdr:rowOff>3301</xdr:rowOff>
    </xdr:to>
    <xdr:cxnSp macro="">
      <xdr:nvCxnSpPr>
        <xdr:cNvPr id="140" name="直線コネクタ 139"/>
        <xdr:cNvCxnSpPr/>
      </xdr:nvCxnSpPr>
      <xdr:spPr>
        <a:xfrm flipV="1">
          <a:off x="6972300" y="720321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42890</xdr:rowOff>
    </xdr:from>
    <xdr:ext cx="534377" cy="259045"/>
    <xdr:sp macro="" textlink="">
      <xdr:nvSpPr>
        <xdr:cNvPr id="145" name="n_1mainValue【道路】&#10;一人当たり延長"/>
        <xdr:cNvSpPr txBox="1"/>
      </xdr:nvSpPr>
      <xdr:spPr>
        <a:xfrm>
          <a:off x="9359411" y="724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43431</xdr:rowOff>
    </xdr:from>
    <xdr:ext cx="534377" cy="259045"/>
    <xdr:sp macro="" textlink="">
      <xdr:nvSpPr>
        <xdr:cNvPr id="146" name="n_2mainValue【道路】&#10;一人当たり延長"/>
        <xdr:cNvSpPr txBox="1"/>
      </xdr:nvSpPr>
      <xdr:spPr>
        <a:xfrm>
          <a:off x="8483111" y="72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44245</xdr:rowOff>
    </xdr:from>
    <xdr:ext cx="534377" cy="259045"/>
    <xdr:sp macro="" textlink="">
      <xdr:nvSpPr>
        <xdr:cNvPr id="147" name="n_3mainValue【道路】&#10;一人当たり延長"/>
        <xdr:cNvSpPr txBox="1"/>
      </xdr:nvSpPr>
      <xdr:spPr>
        <a:xfrm>
          <a:off x="7594111" y="72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45228</xdr:rowOff>
    </xdr:from>
    <xdr:ext cx="534377" cy="259045"/>
    <xdr:sp macro="" textlink="">
      <xdr:nvSpPr>
        <xdr:cNvPr id="148" name="n_4mainValue【道路】&#10;一人当たり延長"/>
        <xdr:cNvSpPr txBox="1"/>
      </xdr:nvSpPr>
      <xdr:spPr>
        <a:xfrm>
          <a:off x="6705111" y="72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90" name="楕円 189"/>
        <xdr:cNvSpPr/>
      </xdr:nvSpPr>
      <xdr:spPr>
        <a:xfrm>
          <a:off x="4584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91" name="【橋りょう・トンネル】&#10;有形固定資産減価償却率該当値テキスト"/>
        <xdr:cNvSpPr txBox="1"/>
      </xdr:nvSpPr>
      <xdr:spPr>
        <a:xfrm>
          <a:off x="4673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66766</xdr:rowOff>
    </xdr:from>
    <xdr:to>
      <xdr:col>20</xdr:col>
      <xdr:colOff>38100</xdr:colOff>
      <xdr:row>62</xdr:row>
      <xdr:rowOff>168366</xdr:rowOff>
    </xdr:to>
    <xdr:sp macro="" textlink="">
      <xdr:nvSpPr>
        <xdr:cNvPr id="192" name="楕円 191"/>
        <xdr:cNvSpPr/>
      </xdr:nvSpPr>
      <xdr:spPr>
        <a:xfrm>
          <a:off x="3746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93073</xdr:rowOff>
    </xdr:from>
    <xdr:to>
      <xdr:col>24</xdr:col>
      <xdr:colOff>63500</xdr:colOff>
      <xdr:row>62</xdr:row>
      <xdr:rowOff>117566</xdr:rowOff>
    </xdr:to>
    <xdr:cxnSp macro="">
      <xdr:nvCxnSpPr>
        <xdr:cNvPr id="193" name="直線コネクタ 192"/>
        <xdr:cNvCxnSpPr/>
      </xdr:nvCxnSpPr>
      <xdr:spPr>
        <a:xfrm flipV="1">
          <a:off x="3797300" y="107229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48804</xdr:rowOff>
    </xdr:from>
    <xdr:to>
      <xdr:col>15</xdr:col>
      <xdr:colOff>101600</xdr:colOff>
      <xdr:row>62</xdr:row>
      <xdr:rowOff>150404</xdr:rowOff>
    </xdr:to>
    <xdr:sp macro="" textlink="">
      <xdr:nvSpPr>
        <xdr:cNvPr id="194" name="楕円 193"/>
        <xdr:cNvSpPr/>
      </xdr:nvSpPr>
      <xdr:spPr>
        <a:xfrm>
          <a:off x="2857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99604</xdr:rowOff>
    </xdr:from>
    <xdr:to>
      <xdr:col>19</xdr:col>
      <xdr:colOff>177800</xdr:colOff>
      <xdr:row>62</xdr:row>
      <xdr:rowOff>117566</xdr:rowOff>
    </xdr:to>
    <xdr:cxnSp macro="">
      <xdr:nvCxnSpPr>
        <xdr:cNvPr id="195" name="直線コネクタ 194"/>
        <xdr:cNvCxnSpPr/>
      </xdr:nvCxnSpPr>
      <xdr:spPr>
        <a:xfrm>
          <a:off x="2908300" y="107295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6" name="楕円 195"/>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99604</xdr:rowOff>
    </xdr:to>
    <xdr:cxnSp macro="">
      <xdr:nvCxnSpPr>
        <xdr:cNvPr id="197" name="直線コネクタ 196"/>
        <xdr:cNvCxnSpPr/>
      </xdr:nvCxnSpPr>
      <xdr:spPr>
        <a:xfrm>
          <a:off x="2019300" y="1070991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8" name="楕円 197"/>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80010</xdr:rowOff>
    </xdr:to>
    <xdr:cxnSp macro="">
      <xdr:nvCxnSpPr>
        <xdr:cNvPr id="199" name="直線コネクタ 198"/>
        <xdr:cNvCxnSpPr/>
      </xdr:nvCxnSpPr>
      <xdr:spPr>
        <a:xfrm>
          <a:off x="1130300" y="1069031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159493</xdr:rowOff>
    </xdr:from>
    <xdr:ext cx="405111" cy="259045"/>
    <xdr:sp macro="" textlink="">
      <xdr:nvSpPr>
        <xdr:cNvPr id="204" name="n_1mainValue【橋りょう・トンネル】&#10;有形固定資産減価償却率"/>
        <xdr:cNvSpPr txBox="1"/>
      </xdr:nvSpPr>
      <xdr:spPr>
        <a:xfrm>
          <a:off x="3582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141531</xdr:rowOff>
    </xdr:from>
    <xdr:ext cx="405111" cy="259045"/>
    <xdr:sp macro="" textlink="">
      <xdr:nvSpPr>
        <xdr:cNvPr id="205" name="n_2mainValue【橋りょう・トンネル】&#10;有形固定資産減価償却率"/>
        <xdr:cNvSpPr txBox="1"/>
      </xdr:nvSpPr>
      <xdr:spPr>
        <a:xfrm>
          <a:off x="2705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6" name="n_3mainValue【橋りょう・トンネル】&#10;有形固定資産減価償却率"/>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7" name="n_4mainValue【橋りょう・トンネル】&#10;有形固定資産減価償却率"/>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30935</xdr:rowOff>
    </xdr:from>
    <xdr:to>
      <xdr:col>55</xdr:col>
      <xdr:colOff>50800</xdr:colOff>
      <xdr:row>61</xdr:row>
      <xdr:rowOff>132535</xdr:rowOff>
    </xdr:to>
    <xdr:sp macro="" textlink="">
      <xdr:nvSpPr>
        <xdr:cNvPr id="245" name="楕円 244"/>
        <xdr:cNvSpPr/>
      </xdr:nvSpPr>
      <xdr:spPr>
        <a:xfrm>
          <a:off x="10426700" y="104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53812</xdr:rowOff>
    </xdr:from>
    <xdr:ext cx="599010" cy="259045"/>
    <xdr:sp macro="" textlink="">
      <xdr:nvSpPr>
        <xdr:cNvPr id="246" name="【橋りょう・トンネル】&#10;一人当たり有形固定資産（償却資産）額該当値テキスト"/>
        <xdr:cNvSpPr txBox="1"/>
      </xdr:nvSpPr>
      <xdr:spPr>
        <a:xfrm>
          <a:off x="10515600" y="1034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51843</xdr:rowOff>
    </xdr:from>
    <xdr:to>
      <xdr:col>50</xdr:col>
      <xdr:colOff>165100</xdr:colOff>
      <xdr:row>61</xdr:row>
      <xdr:rowOff>153443</xdr:rowOff>
    </xdr:to>
    <xdr:sp macro="" textlink="">
      <xdr:nvSpPr>
        <xdr:cNvPr id="247" name="楕円 246"/>
        <xdr:cNvSpPr/>
      </xdr:nvSpPr>
      <xdr:spPr>
        <a:xfrm>
          <a:off x="9588500" y="105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81735</xdr:rowOff>
    </xdr:from>
    <xdr:to>
      <xdr:col>55</xdr:col>
      <xdr:colOff>0</xdr:colOff>
      <xdr:row>61</xdr:row>
      <xdr:rowOff>102643</xdr:rowOff>
    </xdr:to>
    <xdr:cxnSp macro="">
      <xdr:nvCxnSpPr>
        <xdr:cNvPr id="248" name="直線コネクタ 247"/>
        <xdr:cNvCxnSpPr/>
      </xdr:nvCxnSpPr>
      <xdr:spPr>
        <a:xfrm flipV="1">
          <a:off x="9639300" y="10540185"/>
          <a:ext cx="8382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58246</xdr:rowOff>
    </xdr:from>
    <xdr:to>
      <xdr:col>46</xdr:col>
      <xdr:colOff>38100</xdr:colOff>
      <xdr:row>61</xdr:row>
      <xdr:rowOff>159846</xdr:rowOff>
    </xdr:to>
    <xdr:sp macro="" textlink="">
      <xdr:nvSpPr>
        <xdr:cNvPr id="249" name="楕円 248"/>
        <xdr:cNvSpPr/>
      </xdr:nvSpPr>
      <xdr:spPr>
        <a:xfrm>
          <a:off x="8699500" y="105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102643</xdr:rowOff>
    </xdr:from>
    <xdr:to>
      <xdr:col>50</xdr:col>
      <xdr:colOff>114300</xdr:colOff>
      <xdr:row>61</xdr:row>
      <xdr:rowOff>109046</xdr:rowOff>
    </xdr:to>
    <xdr:cxnSp macro="">
      <xdr:nvCxnSpPr>
        <xdr:cNvPr id="250" name="直線コネクタ 249"/>
        <xdr:cNvCxnSpPr/>
      </xdr:nvCxnSpPr>
      <xdr:spPr>
        <a:xfrm flipV="1">
          <a:off x="8750300" y="10561093"/>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67441</xdr:rowOff>
    </xdr:from>
    <xdr:to>
      <xdr:col>41</xdr:col>
      <xdr:colOff>101600</xdr:colOff>
      <xdr:row>61</xdr:row>
      <xdr:rowOff>169041</xdr:rowOff>
    </xdr:to>
    <xdr:sp macro="" textlink="">
      <xdr:nvSpPr>
        <xdr:cNvPr id="251" name="楕円 250"/>
        <xdr:cNvSpPr/>
      </xdr:nvSpPr>
      <xdr:spPr>
        <a:xfrm>
          <a:off x="7810500" y="1052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109046</xdr:rowOff>
    </xdr:from>
    <xdr:to>
      <xdr:col>45</xdr:col>
      <xdr:colOff>177800</xdr:colOff>
      <xdr:row>61</xdr:row>
      <xdr:rowOff>118241</xdr:rowOff>
    </xdr:to>
    <xdr:cxnSp macro="">
      <xdr:nvCxnSpPr>
        <xdr:cNvPr id="252" name="直線コネクタ 251"/>
        <xdr:cNvCxnSpPr/>
      </xdr:nvCxnSpPr>
      <xdr:spPr>
        <a:xfrm flipV="1">
          <a:off x="7861300" y="10567496"/>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71548</xdr:rowOff>
    </xdr:from>
    <xdr:to>
      <xdr:col>36</xdr:col>
      <xdr:colOff>165100</xdr:colOff>
      <xdr:row>62</xdr:row>
      <xdr:rowOff>1698</xdr:rowOff>
    </xdr:to>
    <xdr:sp macro="" textlink="">
      <xdr:nvSpPr>
        <xdr:cNvPr id="253" name="楕円 252"/>
        <xdr:cNvSpPr/>
      </xdr:nvSpPr>
      <xdr:spPr>
        <a:xfrm>
          <a:off x="6921500" y="105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118241</xdr:rowOff>
    </xdr:from>
    <xdr:to>
      <xdr:col>41</xdr:col>
      <xdr:colOff>50800</xdr:colOff>
      <xdr:row>61</xdr:row>
      <xdr:rowOff>122348</xdr:rowOff>
    </xdr:to>
    <xdr:cxnSp macro="">
      <xdr:nvCxnSpPr>
        <xdr:cNvPr id="254" name="直線コネクタ 253"/>
        <xdr:cNvCxnSpPr/>
      </xdr:nvCxnSpPr>
      <xdr:spPr>
        <a:xfrm flipV="1">
          <a:off x="6972300" y="10576691"/>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169970</xdr:rowOff>
    </xdr:from>
    <xdr:ext cx="599010" cy="259045"/>
    <xdr:sp macro="" textlink="">
      <xdr:nvSpPr>
        <xdr:cNvPr id="259" name="n_1mainValue【橋りょう・トンネル】&#10;一人当たり有形固定資産（償却資産）額"/>
        <xdr:cNvSpPr txBox="1"/>
      </xdr:nvSpPr>
      <xdr:spPr>
        <a:xfrm>
          <a:off x="9327095" y="1028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150973</xdr:rowOff>
    </xdr:from>
    <xdr:ext cx="599010" cy="259045"/>
    <xdr:sp macro="" textlink="">
      <xdr:nvSpPr>
        <xdr:cNvPr id="260" name="n_2mainValue【橋りょう・トンネル】&#10;一人当たり有形固定資産（償却資産）額"/>
        <xdr:cNvSpPr txBox="1"/>
      </xdr:nvSpPr>
      <xdr:spPr>
        <a:xfrm>
          <a:off x="8450795" y="1060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160168</xdr:rowOff>
    </xdr:from>
    <xdr:ext cx="599010" cy="259045"/>
    <xdr:sp macro="" textlink="">
      <xdr:nvSpPr>
        <xdr:cNvPr id="261" name="n_3mainValue【橋りょう・トンネル】&#10;一人当たり有形固定資産（償却資産）額"/>
        <xdr:cNvSpPr txBox="1"/>
      </xdr:nvSpPr>
      <xdr:spPr>
        <a:xfrm>
          <a:off x="7561795" y="1061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18225</xdr:rowOff>
    </xdr:from>
    <xdr:ext cx="599010" cy="259045"/>
    <xdr:sp macro="" textlink="">
      <xdr:nvSpPr>
        <xdr:cNvPr id="262" name="n_4mainValue【橋りょう・トンネル】&#10;一人当たり有形固定資産（償却資産）額"/>
        <xdr:cNvSpPr txBox="1"/>
      </xdr:nvSpPr>
      <xdr:spPr>
        <a:xfrm>
          <a:off x="6672795" y="1030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132080</xdr:rowOff>
    </xdr:from>
    <xdr:to>
      <xdr:col>24</xdr:col>
      <xdr:colOff>114300</xdr:colOff>
      <xdr:row>80</xdr:row>
      <xdr:rowOff>62230</xdr:rowOff>
    </xdr:to>
    <xdr:sp macro="" textlink="">
      <xdr:nvSpPr>
        <xdr:cNvPr id="303" name="楕円 302"/>
        <xdr:cNvSpPr/>
      </xdr:nvSpPr>
      <xdr:spPr>
        <a:xfrm>
          <a:off x="4584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154957</xdr:rowOff>
    </xdr:from>
    <xdr:ext cx="405111" cy="259045"/>
    <xdr:sp macro="" textlink="">
      <xdr:nvSpPr>
        <xdr:cNvPr id="304" name="【公営住宅】&#10;有形固定資産減価償却率該当値テキスト"/>
        <xdr:cNvSpPr txBox="1"/>
      </xdr:nvSpPr>
      <xdr:spPr>
        <a:xfrm>
          <a:off x="4673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156845</xdr:rowOff>
    </xdr:from>
    <xdr:to>
      <xdr:col>20</xdr:col>
      <xdr:colOff>38100</xdr:colOff>
      <xdr:row>80</xdr:row>
      <xdr:rowOff>86995</xdr:rowOff>
    </xdr:to>
    <xdr:sp macro="" textlink="">
      <xdr:nvSpPr>
        <xdr:cNvPr id="305" name="楕円 304"/>
        <xdr:cNvSpPr/>
      </xdr:nvSpPr>
      <xdr:spPr>
        <a:xfrm>
          <a:off x="3746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xdr:rowOff>
    </xdr:from>
    <xdr:to>
      <xdr:col>24</xdr:col>
      <xdr:colOff>63500</xdr:colOff>
      <xdr:row>80</xdr:row>
      <xdr:rowOff>36195</xdr:rowOff>
    </xdr:to>
    <xdr:cxnSp macro="">
      <xdr:nvCxnSpPr>
        <xdr:cNvPr id="306" name="直線コネクタ 305"/>
        <xdr:cNvCxnSpPr/>
      </xdr:nvCxnSpPr>
      <xdr:spPr>
        <a:xfrm flipV="1">
          <a:off x="3797300" y="137274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120650</xdr:rowOff>
    </xdr:from>
    <xdr:to>
      <xdr:col>15</xdr:col>
      <xdr:colOff>101600</xdr:colOff>
      <xdr:row>80</xdr:row>
      <xdr:rowOff>50800</xdr:rowOff>
    </xdr:to>
    <xdr:sp macro="" textlink="">
      <xdr:nvSpPr>
        <xdr:cNvPr id="307" name="楕円 306"/>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36195</xdr:rowOff>
    </xdr:to>
    <xdr:cxnSp macro="">
      <xdr:nvCxnSpPr>
        <xdr:cNvPr id="308" name="直線コネクタ 307"/>
        <xdr:cNvCxnSpPr/>
      </xdr:nvCxnSpPr>
      <xdr:spPr>
        <a:xfrm>
          <a:off x="2908300" y="13716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84455</xdr:rowOff>
    </xdr:from>
    <xdr:to>
      <xdr:col>10</xdr:col>
      <xdr:colOff>165100</xdr:colOff>
      <xdr:row>80</xdr:row>
      <xdr:rowOff>14605</xdr:rowOff>
    </xdr:to>
    <xdr:sp macro="" textlink="">
      <xdr:nvSpPr>
        <xdr:cNvPr id="309" name="楕円 308"/>
        <xdr:cNvSpPr/>
      </xdr:nvSpPr>
      <xdr:spPr>
        <a:xfrm>
          <a:off x="1968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135255</xdr:rowOff>
    </xdr:from>
    <xdr:to>
      <xdr:col>15</xdr:col>
      <xdr:colOff>50800</xdr:colOff>
      <xdr:row>80</xdr:row>
      <xdr:rowOff>0</xdr:rowOff>
    </xdr:to>
    <xdr:cxnSp macro="">
      <xdr:nvCxnSpPr>
        <xdr:cNvPr id="310" name="直線コネクタ 309"/>
        <xdr:cNvCxnSpPr/>
      </xdr:nvCxnSpPr>
      <xdr:spPr>
        <a:xfrm>
          <a:off x="2019300" y="13679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50164</xdr:rowOff>
    </xdr:from>
    <xdr:to>
      <xdr:col>6</xdr:col>
      <xdr:colOff>38100</xdr:colOff>
      <xdr:row>79</xdr:row>
      <xdr:rowOff>151764</xdr:rowOff>
    </xdr:to>
    <xdr:sp macro="" textlink="">
      <xdr:nvSpPr>
        <xdr:cNvPr id="311" name="楕円 310"/>
        <xdr:cNvSpPr/>
      </xdr:nvSpPr>
      <xdr:spPr>
        <a:xfrm>
          <a:off x="1079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100964</xdr:rowOff>
    </xdr:from>
    <xdr:to>
      <xdr:col>10</xdr:col>
      <xdr:colOff>114300</xdr:colOff>
      <xdr:row>79</xdr:row>
      <xdr:rowOff>135255</xdr:rowOff>
    </xdr:to>
    <xdr:cxnSp macro="">
      <xdr:nvCxnSpPr>
        <xdr:cNvPr id="312" name="直線コネクタ 311"/>
        <xdr:cNvCxnSpPr/>
      </xdr:nvCxnSpPr>
      <xdr:spPr>
        <a:xfrm>
          <a:off x="1130300" y="13645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103522</xdr:rowOff>
    </xdr:from>
    <xdr:ext cx="405111" cy="259045"/>
    <xdr:sp macro="" textlink="">
      <xdr:nvSpPr>
        <xdr:cNvPr id="317" name="n_1mainValue【公営住宅】&#10;有形固定資産減価償却率"/>
        <xdr:cNvSpPr txBox="1"/>
      </xdr:nvSpPr>
      <xdr:spPr>
        <a:xfrm>
          <a:off x="3582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318" name="n_2mainValue【公営住宅】&#10;有形固定資産減価償却率"/>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31132</xdr:rowOff>
    </xdr:from>
    <xdr:ext cx="405111" cy="259045"/>
    <xdr:sp macro="" textlink="">
      <xdr:nvSpPr>
        <xdr:cNvPr id="319" name="n_3mainValue【公営住宅】&#10;有形固定資産減価償却率"/>
        <xdr:cNvSpPr txBox="1"/>
      </xdr:nvSpPr>
      <xdr:spPr>
        <a:xfrm>
          <a:off x="1816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168291</xdr:rowOff>
    </xdr:from>
    <xdr:ext cx="405111" cy="259045"/>
    <xdr:sp macro="" textlink="">
      <xdr:nvSpPr>
        <xdr:cNvPr id="320" name="n_4mainValue【公営住宅】&#10;有形固定資産減価償却率"/>
        <xdr:cNvSpPr txBox="1"/>
      </xdr:nvSpPr>
      <xdr:spPr>
        <a:xfrm>
          <a:off x="927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40563</xdr:rowOff>
    </xdr:from>
    <xdr:to>
      <xdr:col>55</xdr:col>
      <xdr:colOff>50800</xdr:colOff>
      <xdr:row>86</xdr:row>
      <xdr:rowOff>142163</xdr:rowOff>
    </xdr:to>
    <xdr:sp macro="" textlink="">
      <xdr:nvSpPr>
        <xdr:cNvPr id="360" name="楕円 359"/>
        <xdr:cNvSpPr/>
      </xdr:nvSpPr>
      <xdr:spPr>
        <a:xfrm>
          <a:off x="10426700" y="147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126940</xdr:rowOff>
    </xdr:from>
    <xdr:ext cx="469744" cy="259045"/>
    <xdr:sp macro="" textlink="">
      <xdr:nvSpPr>
        <xdr:cNvPr id="361" name="【公営住宅】&#10;一人当たり面積該当値テキスト"/>
        <xdr:cNvSpPr txBox="1"/>
      </xdr:nvSpPr>
      <xdr:spPr>
        <a:xfrm>
          <a:off x="10515600" y="1470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42926</xdr:rowOff>
    </xdr:from>
    <xdr:to>
      <xdr:col>50</xdr:col>
      <xdr:colOff>165100</xdr:colOff>
      <xdr:row>86</xdr:row>
      <xdr:rowOff>144526</xdr:rowOff>
    </xdr:to>
    <xdr:sp macro="" textlink="">
      <xdr:nvSpPr>
        <xdr:cNvPr id="362" name="楕円 361"/>
        <xdr:cNvSpPr/>
      </xdr:nvSpPr>
      <xdr:spPr>
        <a:xfrm>
          <a:off x="9588500" y="14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91363</xdr:rowOff>
    </xdr:from>
    <xdr:to>
      <xdr:col>55</xdr:col>
      <xdr:colOff>0</xdr:colOff>
      <xdr:row>86</xdr:row>
      <xdr:rowOff>93726</xdr:rowOff>
    </xdr:to>
    <xdr:cxnSp macro="">
      <xdr:nvCxnSpPr>
        <xdr:cNvPr id="363" name="直線コネクタ 362"/>
        <xdr:cNvCxnSpPr/>
      </xdr:nvCxnSpPr>
      <xdr:spPr>
        <a:xfrm flipV="1">
          <a:off x="9639300" y="14836063"/>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43231</xdr:rowOff>
    </xdr:from>
    <xdr:to>
      <xdr:col>46</xdr:col>
      <xdr:colOff>38100</xdr:colOff>
      <xdr:row>86</xdr:row>
      <xdr:rowOff>144831</xdr:rowOff>
    </xdr:to>
    <xdr:sp macro="" textlink="">
      <xdr:nvSpPr>
        <xdr:cNvPr id="364" name="楕円 363"/>
        <xdr:cNvSpPr/>
      </xdr:nvSpPr>
      <xdr:spPr>
        <a:xfrm>
          <a:off x="8699500" y="147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93726</xdr:rowOff>
    </xdr:from>
    <xdr:to>
      <xdr:col>50</xdr:col>
      <xdr:colOff>114300</xdr:colOff>
      <xdr:row>86</xdr:row>
      <xdr:rowOff>94031</xdr:rowOff>
    </xdr:to>
    <xdr:cxnSp macro="">
      <xdr:nvCxnSpPr>
        <xdr:cNvPr id="365" name="直線コネクタ 364"/>
        <xdr:cNvCxnSpPr/>
      </xdr:nvCxnSpPr>
      <xdr:spPr>
        <a:xfrm flipV="1">
          <a:off x="8750300" y="1483842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43687</xdr:rowOff>
    </xdr:from>
    <xdr:to>
      <xdr:col>41</xdr:col>
      <xdr:colOff>101600</xdr:colOff>
      <xdr:row>86</xdr:row>
      <xdr:rowOff>145287</xdr:rowOff>
    </xdr:to>
    <xdr:sp macro="" textlink="">
      <xdr:nvSpPr>
        <xdr:cNvPr id="366" name="楕円 365"/>
        <xdr:cNvSpPr/>
      </xdr:nvSpPr>
      <xdr:spPr>
        <a:xfrm>
          <a:off x="7810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94031</xdr:rowOff>
    </xdr:from>
    <xdr:to>
      <xdr:col>45</xdr:col>
      <xdr:colOff>177800</xdr:colOff>
      <xdr:row>86</xdr:row>
      <xdr:rowOff>94487</xdr:rowOff>
    </xdr:to>
    <xdr:cxnSp macro="">
      <xdr:nvCxnSpPr>
        <xdr:cNvPr id="367" name="直線コネクタ 366"/>
        <xdr:cNvCxnSpPr/>
      </xdr:nvCxnSpPr>
      <xdr:spPr>
        <a:xfrm flipV="1">
          <a:off x="7861300" y="148387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43917</xdr:rowOff>
    </xdr:from>
    <xdr:to>
      <xdr:col>36</xdr:col>
      <xdr:colOff>165100</xdr:colOff>
      <xdr:row>86</xdr:row>
      <xdr:rowOff>145517</xdr:rowOff>
    </xdr:to>
    <xdr:sp macro="" textlink="">
      <xdr:nvSpPr>
        <xdr:cNvPr id="368" name="楕円 367"/>
        <xdr:cNvSpPr/>
      </xdr:nvSpPr>
      <xdr:spPr>
        <a:xfrm>
          <a:off x="6921500" y="147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94487</xdr:rowOff>
    </xdr:from>
    <xdr:to>
      <xdr:col>41</xdr:col>
      <xdr:colOff>50800</xdr:colOff>
      <xdr:row>86</xdr:row>
      <xdr:rowOff>94717</xdr:rowOff>
    </xdr:to>
    <xdr:cxnSp macro="">
      <xdr:nvCxnSpPr>
        <xdr:cNvPr id="369" name="直線コネクタ 368"/>
        <xdr:cNvCxnSpPr/>
      </xdr:nvCxnSpPr>
      <xdr:spPr>
        <a:xfrm flipV="1">
          <a:off x="6972300" y="14839187"/>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135653</xdr:rowOff>
    </xdr:from>
    <xdr:ext cx="469744" cy="259045"/>
    <xdr:sp macro="" textlink="">
      <xdr:nvSpPr>
        <xdr:cNvPr id="374" name="n_1mainValue【公営住宅】&#10;一人当たり面積"/>
        <xdr:cNvSpPr txBox="1"/>
      </xdr:nvSpPr>
      <xdr:spPr>
        <a:xfrm>
          <a:off x="9391727" y="148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135958</xdr:rowOff>
    </xdr:from>
    <xdr:ext cx="469744" cy="259045"/>
    <xdr:sp macro="" textlink="">
      <xdr:nvSpPr>
        <xdr:cNvPr id="375" name="n_2mainValue【公営住宅】&#10;一人当たり面積"/>
        <xdr:cNvSpPr txBox="1"/>
      </xdr:nvSpPr>
      <xdr:spPr>
        <a:xfrm>
          <a:off x="8515427" y="1488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136414</xdr:rowOff>
    </xdr:from>
    <xdr:ext cx="469744" cy="259045"/>
    <xdr:sp macro="" textlink="">
      <xdr:nvSpPr>
        <xdr:cNvPr id="376" name="n_3mainValue【公営住宅】&#10;一人当たり面積"/>
        <xdr:cNvSpPr txBox="1"/>
      </xdr:nvSpPr>
      <xdr:spPr>
        <a:xfrm>
          <a:off x="7626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136644</xdr:rowOff>
    </xdr:from>
    <xdr:ext cx="469744" cy="259045"/>
    <xdr:sp macro="" textlink="">
      <xdr:nvSpPr>
        <xdr:cNvPr id="377" name="n_4mainValue【公営住宅】&#10;一人当たり面積"/>
        <xdr:cNvSpPr txBox="1"/>
      </xdr:nvSpPr>
      <xdr:spPr>
        <a:xfrm>
          <a:off x="6737427" y="1488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76019</xdr:rowOff>
    </xdr:from>
    <xdr:to>
      <xdr:col>85</xdr:col>
      <xdr:colOff>177800</xdr:colOff>
      <xdr:row>41</xdr:row>
      <xdr:rowOff>6169</xdr:rowOff>
    </xdr:to>
    <xdr:sp macro="" textlink="">
      <xdr:nvSpPr>
        <xdr:cNvPr id="435" name="楕円 434"/>
        <xdr:cNvSpPr/>
      </xdr:nvSpPr>
      <xdr:spPr>
        <a:xfrm>
          <a:off x="162687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54446</xdr:rowOff>
    </xdr:from>
    <xdr:ext cx="405111" cy="259045"/>
    <xdr:sp macro="" textlink="">
      <xdr:nvSpPr>
        <xdr:cNvPr id="436" name="【認定こども園・幼稚園・保育所】&#10;有形固定資産減価償却率該当値テキスト"/>
        <xdr:cNvSpPr txBox="1"/>
      </xdr:nvSpPr>
      <xdr:spPr>
        <a:xfrm>
          <a:off x="16357600"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23767</xdr:rowOff>
    </xdr:from>
    <xdr:to>
      <xdr:col>81</xdr:col>
      <xdr:colOff>101600</xdr:colOff>
      <xdr:row>40</xdr:row>
      <xdr:rowOff>125367</xdr:rowOff>
    </xdr:to>
    <xdr:sp macro="" textlink="">
      <xdr:nvSpPr>
        <xdr:cNvPr id="437" name="楕円 436"/>
        <xdr:cNvSpPr/>
      </xdr:nvSpPr>
      <xdr:spPr>
        <a:xfrm>
          <a:off x="15430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74567</xdr:rowOff>
    </xdr:from>
    <xdr:to>
      <xdr:col>85</xdr:col>
      <xdr:colOff>127000</xdr:colOff>
      <xdr:row>40</xdr:row>
      <xdr:rowOff>126819</xdr:rowOff>
    </xdr:to>
    <xdr:cxnSp macro="">
      <xdr:nvCxnSpPr>
        <xdr:cNvPr id="438" name="直線コネクタ 437"/>
        <xdr:cNvCxnSpPr/>
      </xdr:nvCxnSpPr>
      <xdr:spPr>
        <a:xfrm>
          <a:off x="15481300" y="693256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439" name="楕円 438"/>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136616</xdr:rowOff>
    </xdr:to>
    <xdr:cxnSp macro="">
      <xdr:nvCxnSpPr>
        <xdr:cNvPr id="440" name="直線コネクタ 439"/>
        <xdr:cNvCxnSpPr/>
      </xdr:nvCxnSpPr>
      <xdr:spPr>
        <a:xfrm flipV="1">
          <a:off x="14592300" y="69325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40096</xdr:rowOff>
    </xdr:from>
    <xdr:to>
      <xdr:col>72</xdr:col>
      <xdr:colOff>38100</xdr:colOff>
      <xdr:row>40</xdr:row>
      <xdr:rowOff>141696</xdr:rowOff>
    </xdr:to>
    <xdr:sp macro="" textlink="">
      <xdr:nvSpPr>
        <xdr:cNvPr id="441" name="楕円 440"/>
        <xdr:cNvSpPr/>
      </xdr:nvSpPr>
      <xdr:spPr>
        <a:xfrm>
          <a:off x="13652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90896</xdr:rowOff>
    </xdr:from>
    <xdr:to>
      <xdr:col>76</xdr:col>
      <xdr:colOff>114300</xdr:colOff>
      <xdr:row>40</xdr:row>
      <xdr:rowOff>136616</xdr:rowOff>
    </xdr:to>
    <xdr:cxnSp macro="">
      <xdr:nvCxnSpPr>
        <xdr:cNvPr id="442" name="直線コネクタ 441"/>
        <xdr:cNvCxnSpPr/>
      </xdr:nvCxnSpPr>
      <xdr:spPr>
        <a:xfrm>
          <a:off x="13703300" y="6948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165826</xdr:rowOff>
    </xdr:from>
    <xdr:to>
      <xdr:col>67</xdr:col>
      <xdr:colOff>101600</xdr:colOff>
      <xdr:row>40</xdr:row>
      <xdr:rowOff>95976</xdr:rowOff>
    </xdr:to>
    <xdr:sp macro="" textlink="">
      <xdr:nvSpPr>
        <xdr:cNvPr id="443" name="楕円 442"/>
        <xdr:cNvSpPr/>
      </xdr:nvSpPr>
      <xdr:spPr>
        <a:xfrm>
          <a:off x="12763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45176</xdr:rowOff>
    </xdr:from>
    <xdr:to>
      <xdr:col>71</xdr:col>
      <xdr:colOff>177800</xdr:colOff>
      <xdr:row>40</xdr:row>
      <xdr:rowOff>90896</xdr:rowOff>
    </xdr:to>
    <xdr:cxnSp macro="">
      <xdr:nvCxnSpPr>
        <xdr:cNvPr id="444" name="直線コネクタ 443"/>
        <xdr:cNvCxnSpPr/>
      </xdr:nvCxnSpPr>
      <xdr:spPr>
        <a:xfrm>
          <a:off x="12814300" y="6903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116494</xdr:rowOff>
    </xdr:from>
    <xdr:ext cx="405111" cy="259045"/>
    <xdr:sp macro="" textlink="">
      <xdr:nvSpPr>
        <xdr:cNvPr id="449" name="n_1mainValue【認定こども園・幼稚園・保育所】&#10;有形固定資産減価償却率"/>
        <xdr:cNvSpPr txBox="1"/>
      </xdr:nvSpPr>
      <xdr:spPr>
        <a:xfrm>
          <a:off x="15266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450" name="n_2mainValue【認定こども園・幼稚園・保育所】&#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132823</xdr:rowOff>
    </xdr:from>
    <xdr:ext cx="405111" cy="259045"/>
    <xdr:sp macro="" textlink="">
      <xdr:nvSpPr>
        <xdr:cNvPr id="451" name="n_3mainValue【認定こども園・幼稚園・保育所】&#10;有形固定資産減価償却率"/>
        <xdr:cNvSpPr txBox="1"/>
      </xdr:nvSpPr>
      <xdr:spPr>
        <a:xfrm>
          <a:off x="13500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87103</xdr:rowOff>
    </xdr:from>
    <xdr:ext cx="405111" cy="259045"/>
    <xdr:sp macro="" textlink="">
      <xdr:nvSpPr>
        <xdr:cNvPr id="452" name="n_4mainValue【認定こども園・幼稚園・保育所】&#10;有形固定資産減価償却率"/>
        <xdr:cNvSpPr txBox="1"/>
      </xdr:nvSpPr>
      <xdr:spPr>
        <a:xfrm>
          <a:off x="12611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79"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78892</xdr:rowOff>
    </xdr:from>
    <xdr:to>
      <xdr:col>116</xdr:col>
      <xdr:colOff>114300</xdr:colOff>
      <xdr:row>40</xdr:row>
      <xdr:rowOff>9042</xdr:rowOff>
    </xdr:to>
    <xdr:sp macro="" textlink="">
      <xdr:nvSpPr>
        <xdr:cNvPr id="490" name="楕円 489"/>
        <xdr:cNvSpPr/>
      </xdr:nvSpPr>
      <xdr:spPr>
        <a:xfrm>
          <a:off x="221107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101769</xdr:rowOff>
    </xdr:from>
    <xdr:ext cx="469744" cy="259045"/>
    <xdr:sp macro="" textlink="">
      <xdr:nvSpPr>
        <xdr:cNvPr id="491" name="【認定こども園・幼稚園・保育所】&#10;一人当たり面積該当値テキスト"/>
        <xdr:cNvSpPr txBox="1"/>
      </xdr:nvSpPr>
      <xdr:spPr>
        <a:xfrm>
          <a:off x="22199600" y="66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83465</xdr:rowOff>
    </xdr:from>
    <xdr:to>
      <xdr:col>112</xdr:col>
      <xdr:colOff>38100</xdr:colOff>
      <xdr:row>40</xdr:row>
      <xdr:rowOff>13615</xdr:rowOff>
    </xdr:to>
    <xdr:sp macro="" textlink="">
      <xdr:nvSpPr>
        <xdr:cNvPr id="492" name="楕円 491"/>
        <xdr:cNvSpPr/>
      </xdr:nvSpPr>
      <xdr:spPr>
        <a:xfrm>
          <a:off x="21272500" y="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129692</xdr:rowOff>
    </xdr:from>
    <xdr:to>
      <xdr:col>116</xdr:col>
      <xdr:colOff>63500</xdr:colOff>
      <xdr:row>39</xdr:row>
      <xdr:rowOff>134265</xdr:rowOff>
    </xdr:to>
    <xdr:cxnSp macro="">
      <xdr:nvCxnSpPr>
        <xdr:cNvPr id="493" name="直線コネクタ 492"/>
        <xdr:cNvCxnSpPr/>
      </xdr:nvCxnSpPr>
      <xdr:spPr>
        <a:xfrm flipV="1">
          <a:off x="21323300" y="6816242"/>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88951</xdr:rowOff>
    </xdr:from>
    <xdr:to>
      <xdr:col>107</xdr:col>
      <xdr:colOff>101600</xdr:colOff>
      <xdr:row>40</xdr:row>
      <xdr:rowOff>19101</xdr:rowOff>
    </xdr:to>
    <xdr:sp macro="" textlink="">
      <xdr:nvSpPr>
        <xdr:cNvPr id="494" name="楕円 493"/>
        <xdr:cNvSpPr/>
      </xdr:nvSpPr>
      <xdr:spPr>
        <a:xfrm>
          <a:off x="20383500" y="67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134265</xdr:rowOff>
    </xdr:from>
    <xdr:to>
      <xdr:col>111</xdr:col>
      <xdr:colOff>177800</xdr:colOff>
      <xdr:row>39</xdr:row>
      <xdr:rowOff>139751</xdr:rowOff>
    </xdr:to>
    <xdr:cxnSp macro="">
      <xdr:nvCxnSpPr>
        <xdr:cNvPr id="495" name="直線コネクタ 494"/>
        <xdr:cNvCxnSpPr/>
      </xdr:nvCxnSpPr>
      <xdr:spPr>
        <a:xfrm flipV="1">
          <a:off x="20434300" y="682081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97180</xdr:rowOff>
    </xdr:from>
    <xdr:to>
      <xdr:col>102</xdr:col>
      <xdr:colOff>165100</xdr:colOff>
      <xdr:row>40</xdr:row>
      <xdr:rowOff>27330</xdr:rowOff>
    </xdr:to>
    <xdr:sp macro="" textlink="">
      <xdr:nvSpPr>
        <xdr:cNvPr id="496" name="楕円 495"/>
        <xdr:cNvSpPr/>
      </xdr:nvSpPr>
      <xdr:spPr>
        <a:xfrm>
          <a:off x="19494500" y="67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139751</xdr:rowOff>
    </xdr:from>
    <xdr:to>
      <xdr:col>107</xdr:col>
      <xdr:colOff>50800</xdr:colOff>
      <xdr:row>39</xdr:row>
      <xdr:rowOff>147980</xdr:rowOff>
    </xdr:to>
    <xdr:cxnSp macro="">
      <xdr:nvCxnSpPr>
        <xdr:cNvPr id="497" name="直線コネクタ 496"/>
        <xdr:cNvCxnSpPr/>
      </xdr:nvCxnSpPr>
      <xdr:spPr>
        <a:xfrm flipV="1">
          <a:off x="19545300" y="682630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99923</xdr:rowOff>
    </xdr:from>
    <xdr:to>
      <xdr:col>98</xdr:col>
      <xdr:colOff>38100</xdr:colOff>
      <xdr:row>40</xdr:row>
      <xdr:rowOff>30073</xdr:rowOff>
    </xdr:to>
    <xdr:sp macro="" textlink="">
      <xdr:nvSpPr>
        <xdr:cNvPr id="498" name="楕円 497"/>
        <xdr:cNvSpPr/>
      </xdr:nvSpPr>
      <xdr:spPr>
        <a:xfrm>
          <a:off x="18605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147980</xdr:rowOff>
    </xdr:from>
    <xdr:to>
      <xdr:col>102</xdr:col>
      <xdr:colOff>114300</xdr:colOff>
      <xdr:row>39</xdr:row>
      <xdr:rowOff>150723</xdr:rowOff>
    </xdr:to>
    <xdr:cxnSp macro="">
      <xdr:nvCxnSpPr>
        <xdr:cNvPr id="499" name="直線コネクタ 498"/>
        <xdr:cNvCxnSpPr/>
      </xdr:nvCxnSpPr>
      <xdr:spPr>
        <a:xfrm flipV="1">
          <a:off x="18656300" y="683453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50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501"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503" name="n_4aveValue【認定こども園・幼稚園・保育所】&#10;一人当たり面積"/>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30142</xdr:rowOff>
    </xdr:from>
    <xdr:ext cx="469744" cy="259045"/>
    <xdr:sp macro="" textlink="">
      <xdr:nvSpPr>
        <xdr:cNvPr id="504" name="n_1mainValue【認定こども園・幼稚園・保育所】&#10;一人当たり面積"/>
        <xdr:cNvSpPr txBox="1"/>
      </xdr:nvSpPr>
      <xdr:spPr>
        <a:xfrm>
          <a:off x="21075727" y="65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35628</xdr:rowOff>
    </xdr:from>
    <xdr:ext cx="469744" cy="259045"/>
    <xdr:sp macro="" textlink="">
      <xdr:nvSpPr>
        <xdr:cNvPr id="505" name="n_2mainValue【認定こども園・幼稚園・保育所】&#10;一人当たり面積"/>
        <xdr:cNvSpPr txBox="1"/>
      </xdr:nvSpPr>
      <xdr:spPr>
        <a:xfrm>
          <a:off x="20199427" y="655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18457</xdr:rowOff>
    </xdr:from>
    <xdr:ext cx="469744" cy="259045"/>
    <xdr:sp macro="" textlink="">
      <xdr:nvSpPr>
        <xdr:cNvPr id="506" name="n_3mainValue【認定こども園・幼稚園・保育所】&#10;一人当たり面積"/>
        <xdr:cNvSpPr txBox="1"/>
      </xdr:nvSpPr>
      <xdr:spPr>
        <a:xfrm>
          <a:off x="19310427" y="68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46600</xdr:rowOff>
    </xdr:from>
    <xdr:ext cx="469744" cy="259045"/>
    <xdr:sp macro="" textlink="">
      <xdr:nvSpPr>
        <xdr:cNvPr id="507" name="n_4mainValue【認定こども園・幼稚園・保育所】&#10;一人当たり面積"/>
        <xdr:cNvSpPr txBox="1"/>
      </xdr:nvSpPr>
      <xdr:spPr>
        <a:xfrm>
          <a:off x="18421427"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133985</xdr:rowOff>
    </xdr:from>
    <xdr:to>
      <xdr:col>85</xdr:col>
      <xdr:colOff>177800</xdr:colOff>
      <xdr:row>62</xdr:row>
      <xdr:rowOff>64135</xdr:rowOff>
    </xdr:to>
    <xdr:sp macro="" textlink="">
      <xdr:nvSpPr>
        <xdr:cNvPr id="548" name="楕円 547"/>
        <xdr:cNvSpPr/>
      </xdr:nvSpPr>
      <xdr:spPr>
        <a:xfrm>
          <a:off x="16268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112412</xdr:rowOff>
    </xdr:from>
    <xdr:ext cx="405111" cy="259045"/>
    <xdr:sp macro="" textlink="">
      <xdr:nvSpPr>
        <xdr:cNvPr id="549" name="【学校施設】&#10;有形固定資産減価償却率該当値テキスト"/>
        <xdr:cNvSpPr txBox="1"/>
      </xdr:nvSpPr>
      <xdr:spPr>
        <a:xfrm>
          <a:off x="16357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107315</xdr:rowOff>
    </xdr:from>
    <xdr:to>
      <xdr:col>81</xdr:col>
      <xdr:colOff>101600</xdr:colOff>
      <xdr:row>62</xdr:row>
      <xdr:rowOff>37465</xdr:rowOff>
    </xdr:to>
    <xdr:sp macro="" textlink="">
      <xdr:nvSpPr>
        <xdr:cNvPr id="550" name="楕円 549"/>
        <xdr:cNvSpPr/>
      </xdr:nvSpPr>
      <xdr:spPr>
        <a:xfrm>
          <a:off x="15430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158115</xdr:rowOff>
    </xdr:from>
    <xdr:to>
      <xdr:col>85</xdr:col>
      <xdr:colOff>127000</xdr:colOff>
      <xdr:row>62</xdr:row>
      <xdr:rowOff>13335</xdr:rowOff>
    </xdr:to>
    <xdr:cxnSp macro="">
      <xdr:nvCxnSpPr>
        <xdr:cNvPr id="551" name="直線コネクタ 550"/>
        <xdr:cNvCxnSpPr/>
      </xdr:nvCxnSpPr>
      <xdr:spPr>
        <a:xfrm>
          <a:off x="15481300" y="106165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137795</xdr:rowOff>
    </xdr:from>
    <xdr:to>
      <xdr:col>76</xdr:col>
      <xdr:colOff>165100</xdr:colOff>
      <xdr:row>62</xdr:row>
      <xdr:rowOff>67945</xdr:rowOff>
    </xdr:to>
    <xdr:sp macro="" textlink="">
      <xdr:nvSpPr>
        <xdr:cNvPr id="552" name="楕円 551"/>
        <xdr:cNvSpPr/>
      </xdr:nvSpPr>
      <xdr:spPr>
        <a:xfrm>
          <a:off x="14541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158115</xdr:rowOff>
    </xdr:from>
    <xdr:to>
      <xdr:col>81</xdr:col>
      <xdr:colOff>50800</xdr:colOff>
      <xdr:row>62</xdr:row>
      <xdr:rowOff>17145</xdr:rowOff>
    </xdr:to>
    <xdr:cxnSp macro="">
      <xdr:nvCxnSpPr>
        <xdr:cNvPr id="553" name="直線コネクタ 552"/>
        <xdr:cNvCxnSpPr/>
      </xdr:nvCxnSpPr>
      <xdr:spPr>
        <a:xfrm flipV="1">
          <a:off x="14592300" y="106165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554" name="楕円 553"/>
        <xdr:cNvSpPr/>
      </xdr:nvSpPr>
      <xdr:spPr>
        <a:xfrm>
          <a:off x="1365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152400</xdr:rowOff>
    </xdr:from>
    <xdr:to>
      <xdr:col>76</xdr:col>
      <xdr:colOff>114300</xdr:colOff>
      <xdr:row>62</xdr:row>
      <xdr:rowOff>17145</xdr:rowOff>
    </xdr:to>
    <xdr:cxnSp macro="">
      <xdr:nvCxnSpPr>
        <xdr:cNvPr id="555" name="直線コネクタ 554"/>
        <xdr:cNvCxnSpPr/>
      </xdr:nvCxnSpPr>
      <xdr:spPr>
        <a:xfrm>
          <a:off x="13703300" y="10610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69215</xdr:rowOff>
    </xdr:from>
    <xdr:to>
      <xdr:col>67</xdr:col>
      <xdr:colOff>101600</xdr:colOff>
      <xdr:row>61</xdr:row>
      <xdr:rowOff>170815</xdr:rowOff>
    </xdr:to>
    <xdr:sp macro="" textlink="">
      <xdr:nvSpPr>
        <xdr:cNvPr id="556" name="楕円 555"/>
        <xdr:cNvSpPr/>
      </xdr:nvSpPr>
      <xdr:spPr>
        <a:xfrm>
          <a:off x="12763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120015</xdr:rowOff>
    </xdr:from>
    <xdr:to>
      <xdr:col>71</xdr:col>
      <xdr:colOff>177800</xdr:colOff>
      <xdr:row>61</xdr:row>
      <xdr:rowOff>152400</xdr:rowOff>
    </xdr:to>
    <xdr:cxnSp macro="">
      <xdr:nvCxnSpPr>
        <xdr:cNvPr id="557" name="直線コネクタ 556"/>
        <xdr:cNvCxnSpPr/>
      </xdr:nvCxnSpPr>
      <xdr:spPr>
        <a:xfrm>
          <a:off x="12814300" y="10578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28592</xdr:rowOff>
    </xdr:from>
    <xdr:ext cx="405111" cy="259045"/>
    <xdr:sp macro="" textlink="">
      <xdr:nvSpPr>
        <xdr:cNvPr id="562" name="n_1mainValue【学校施設】&#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59072</xdr:rowOff>
    </xdr:from>
    <xdr:ext cx="405111" cy="259045"/>
    <xdr:sp macro="" textlink="">
      <xdr:nvSpPr>
        <xdr:cNvPr id="563" name="n_2mainValue【学校施設】&#10;有形固定資産減価償却率"/>
        <xdr:cNvSpPr txBox="1"/>
      </xdr:nvSpPr>
      <xdr:spPr>
        <a:xfrm>
          <a:off x="14389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22877</xdr:rowOff>
    </xdr:from>
    <xdr:ext cx="405111" cy="259045"/>
    <xdr:sp macro="" textlink="">
      <xdr:nvSpPr>
        <xdr:cNvPr id="564" name="n_3mainValue【学校施設】&#10;有形固定資産減価償却率"/>
        <xdr:cNvSpPr txBox="1"/>
      </xdr:nvSpPr>
      <xdr:spPr>
        <a:xfrm>
          <a:off x="13500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161942</xdr:rowOff>
    </xdr:from>
    <xdr:ext cx="405111" cy="259045"/>
    <xdr:sp macro="" textlink="">
      <xdr:nvSpPr>
        <xdr:cNvPr id="565" name="n_4mainValue【学校施設】&#10;有形固定資産減価償却率"/>
        <xdr:cNvSpPr txBox="1"/>
      </xdr:nvSpPr>
      <xdr:spPr>
        <a:xfrm>
          <a:off x="12611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5817</xdr:rowOff>
    </xdr:from>
    <xdr:to>
      <xdr:col>116</xdr:col>
      <xdr:colOff>114300</xdr:colOff>
      <xdr:row>63</xdr:row>
      <xdr:rowOff>107417</xdr:rowOff>
    </xdr:to>
    <xdr:sp macro="" textlink="">
      <xdr:nvSpPr>
        <xdr:cNvPr id="605" name="楕円 604"/>
        <xdr:cNvSpPr/>
      </xdr:nvSpPr>
      <xdr:spPr>
        <a:xfrm>
          <a:off x="22110700" y="108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92194</xdr:rowOff>
    </xdr:from>
    <xdr:ext cx="469744" cy="259045"/>
    <xdr:sp macro="" textlink="">
      <xdr:nvSpPr>
        <xdr:cNvPr id="606" name="【学校施設】&#10;一人当たり面積該当値テキスト"/>
        <xdr:cNvSpPr txBox="1"/>
      </xdr:nvSpPr>
      <xdr:spPr>
        <a:xfrm>
          <a:off x="22199600" y="1072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8484</xdr:rowOff>
    </xdr:from>
    <xdr:to>
      <xdr:col>112</xdr:col>
      <xdr:colOff>38100</xdr:colOff>
      <xdr:row>63</xdr:row>
      <xdr:rowOff>110084</xdr:rowOff>
    </xdr:to>
    <xdr:sp macro="" textlink="">
      <xdr:nvSpPr>
        <xdr:cNvPr id="607" name="楕円 606"/>
        <xdr:cNvSpPr/>
      </xdr:nvSpPr>
      <xdr:spPr>
        <a:xfrm>
          <a:off x="21272500" y="108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56617</xdr:rowOff>
    </xdr:from>
    <xdr:to>
      <xdr:col>116</xdr:col>
      <xdr:colOff>63500</xdr:colOff>
      <xdr:row>63</xdr:row>
      <xdr:rowOff>59284</xdr:rowOff>
    </xdr:to>
    <xdr:cxnSp macro="">
      <xdr:nvCxnSpPr>
        <xdr:cNvPr id="608" name="直線コネクタ 607"/>
        <xdr:cNvCxnSpPr/>
      </xdr:nvCxnSpPr>
      <xdr:spPr>
        <a:xfrm flipV="1">
          <a:off x="21323300" y="1085796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14122</xdr:rowOff>
    </xdr:from>
    <xdr:to>
      <xdr:col>107</xdr:col>
      <xdr:colOff>101600</xdr:colOff>
      <xdr:row>63</xdr:row>
      <xdr:rowOff>115722</xdr:rowOff>
    </xdr:to>
    <xdr:sp macro="" textlink="">
      <xdr:nvSpPr>
        <xdr:cNvPr id="609" name="楕円 608"/>
        <xdr:cNvSpPr/>
      </xdr:nvSpPr>
      <xdr:spPr>
        <a:xfrm>
          <a:off x="20383500" y="108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59284</xdr:rowOff>
    </xdr:from>
    <xdr:to>
      <xdr:col>111</xdr:col>
      <xdr:colOff>177800</xdr:colOff>
      <xdr:row>63</xdr:row>
      <xdr:rowOff>64922</xdr:rowOff>
    </xdr:to>
    <xdr:cxnSp macro="">
      <xdr:nvCxnSpPr>
        <xdr:cNvPr id="610" name="直線コネクタ 609"/>
        <xdr:cNvCxnSpPr/>
      </xdr:nvCxnSpPr>
      <xdr:spPr>
        <a:xfrm flipV="1">
          <a:off x="20434300" y="10860634"/>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18314</xdr:rowOff>
    </xdr:from>
    <xdr:to>
      <xdr:col>102</xdr:col>
      <xdr:colOff>165100</xdr:colOff>
      <xdr:row>63</xdr:row>
      <xdr:rowOff>119914</xdr:rowOff>
    </xdr:to>
    <xdr:sp macro="" textlink="">
      <xdr:nvSpPr>
        <xdr:cNvPr id="611" name="楕円 610"/>
        <xdr:cNvSpPr/>
      </xdr:nvSpPr>
      <xdr:spPr>
        <a:xfrm>
          <a:off x="19494500" y="108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64922</xdr:rowOff>
    </xdr:from>
    <xdr:to>
      <xdr:col>107</xdr:col>
      <xdr:colOff>50800</xdr:colOff>
      <xdr:row>63</xdr:row>
      <xdr:rowOff>69114</xdr:rowOff>
    </xdr:to>
    <xdr:cxnSp macro="">
      <xdr:nvCxnSpPr>
        <xdr:cNvPr id="612" name="直線コネクタ 611"/>
        <xdr:cNvCxnSpPr/>
      </xdr:nvCxnSpPr>
      <xdr:spPr>
        <a:xfrm flipV="1">
          <a:off x="19545300" y="1086627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20142</xdr:rowOff>
    </xdr:from>
    <xdr:to>
      <xdr:col>98</xdr:col>
      <xdr:colOff>38100</xdr:colOff>
      <xdr:row>63</xdr:row>
      <xdr:rowOff>121742</xdr:rowOff>
    </xdr:to>
    <xdr:sp macro="" textlink="">
      <xdr:nvSpPr>
        <xdr:cNvPr id="613" name="楕円 612"/>
        <xdr:cNvSpPr/>
      </xdr:nvSpPr>
      <xdr:spPr>
        <a:xfrm>
          <a:off x="18605500" y="108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69114</xdr:rowOff>
    </xdr:from>
    <xdr:to>
      <xdr:col>102</xdr:col>
      <xdr:colOff>114300</xdr:colOff>
      <xdr:row>63</xdr:row>
      <xdr:rowOff>70942</xdr:rowOff>
    </xdr:to>
    <xdr:cxnSp macro="">
      <xdr:nvCxnSpPr>
        <xdr:cNvPr id="614" name="直線コネクタ 613"/>
        <xdr:cNvCxnSpPr/>
      </xdr:nvCxnSpPr>
      <xdr:spPr>
        <a:xfrm flipV="1">
          <a:off x="18656300" y="108704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101211</xdr:rowOff>
    </xdr:from>
    <xdr:ext cx="469744" cy="259045"/>
    <xdr:sp macro="" textlink="">
      <xdr:nvSpPr>
        <xdr:cNvPr id="619" name="n_1mainValue【学校施設】&#10;一人当たり面積"/>
        <xdr:cNvSpPr txBox="1"/>
      </xdr:nvSpPr>
      <xdr:spPr>
        <a:xfrm>
          <a:off x="21075727" y="1090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106849</xdr:rowOff>
    </xdr:from>
    <xdr:ext cx="469744" cy="259045"/>
    <xdr:sp macro="" textlink="">
      <xdr:nvSpPr>
        <xdr:cNvPr id="620" name="n_2mainValue【学校施設】&#10;一人当たり面積"/>
        <xdr:cNvSpPr txBox="1"/>
      </xdr:nvSpPr>
      <xdr:spPr>
        <a:xfrm>
          <a:off x="20199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111041</xdr:rowOff>
    </xdr:from>
    <xdr:ext cx="469744" cy="259045"/>
    <xdr:sp macro="" textlink="">
      <xdr:nvSpPr>
        <xdr:cNvPr id="621" name="n_3mainValue【学校施設】&#10;一人当たり面積"/>
        <xdr:cNvSpPr txBox="1"/>
      </xdr:nvSpPr>
      <xdr:spPr>
        <a:xfrm>
          <a:off x="19310427" y="109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112869</xdr:rowOff>
    </xdr:from>
    <xdr:ext cx="469744" cy="259045"/>
    <xdr:sp macro="" textlink="">
      <xdr:nvSpPr>
        <xdr:cNvPr id="622" name="n_4mainValue【学校施設】&#10;一人当たり面積"/>
        <xdr:cNvSpPr txBox="1"/>
      </xdr:nvSpPr>
      <xdr:spPr>
        <a:xfrm>
          <a:off x="18421427" y="1091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69"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680" name="楕円 679"/>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128288</xdr:rowOff>
    </xdr:from>
    <xdr:ext cx="405111" cy="259045"/>
    <xdr:sp macro="" textlink="">
      <xdr:nvSpPr>
        <xdr:cNvPr id="681" name="【公民館】&#10;有形固定資産減価償却率該当値テキスト"/>
        <xdr:cNvSpPr txBox="1"/>
      </xdr:nvSpPr>
      <xdr:spPr>
        <a:xfrm>
          <a:off x="16357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682" name="楕円 681"/>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105</xdr:row>
      <xdr:rowOff>164374</xdr:rowOff>
    </xdr:to>
    <xdr:cxnSp macro="">
      <xdr:nvCxnSpPr>
        <xdr:cNvPr id="683" name="直線コネクタ 682"/>
        <xdr:cNvCxnSpPr/>
      </xdr:nvCxnSpPr>
      <xdr:spPr>
        <a:xfrm flipV="1">
          <a:off x="15481300" y="1815846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84182</xdr:rowOff>
    </xdr:from>
    <xdr:to>
      <xdr:col>76</xdr:col>
      <xdr:colOff>165100</xdr:colOff>
      <xdr:row>106</xdr:row>
      <xdr:rowOff>14332</xdr:rowOff>
    </xdr:to>
    <xdr:sp macro="" textlink="">
      <xdr:nvSpPr>
        <xdr:cNvPr id="684" name="楕円 683"/>
        <xdr:cNvSpPr/>
      </xdr:nvSpPr>
      <xdr:spPr>
        <a:xfrm>
          <a:off x="1454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134982</xdr:rowOff>
    </xdr:from>
    <xdr:to>
      <xdr:col>81</xdr:col>
      <xdr:colOff>50800</xdr:colOff>
      <xdr:row>105</xdr:row>
      <xdr:rowOff>164374</xdr:rowOff>
    </xdr:to>
    <xdr:cxnSp macro="">
      <xdr:nvCxnSpPr>
        <xdr:cNvPr id="685" name="直線コネクタ 684"/>
        <xdr:cNvCxnSpPr/>
      </xdr:nvCxnSpPr>
      <xdr:spPr>
        <a:xfrm>
          <a:off x="14592300" y="181372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86" name="楕円 685"/>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134982</xdr:rowOff>
    </xdr:to>
    <xdr:cxnSp macro="">
      <xdr:nvCxnSpPr>
        <xdr:cNvPr id="687" name="直線コネクタ 686"/>
        <xdr:cNvCxnSpPr/>
      </xdr:nvCxnSpPr>
      <xdr:spPr>
        <a:xfrm>
          <a:off x="13703300" y="181062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688" name="楕円 687"/>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103958</xdr:rowOff>
    </xdr:to>
    <xdr:cxnSp macro="">
      <xdr:nvCxnSpPr>
        <xdr:cNvPr id="689" name="直線コネクタ 688"/>
        <xdr:cNvCxnSpPr/>
      </xdr:nvCxnSpPr>
      <xdr:spPr>
        <a:xfrm>
          <a:off x="12814300" y="1807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90"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91"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692"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693"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60251</xdr:rowOff>
    </xdr:from>
    <xdr:ext cx="405111" cy="259045"/>
    <xdr:sp macro="" textlink="">
      <xdr:nvSpPr>
        <xdr:cNvPr id="694" name="n_1mainValue【公民館】&#10;有形固定資産減価償却率"/>
        <xdr:cNvSpPr txBox="1"/>
      </xdr:nvSpPr>
      <xdr:spPr>
        <a:xfrm>
          <a:off x="15266044" y="1789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30859</xdr:rowOff>
    </xdr:from>
    <xdr:ext cx="405111" cy="259045"/>
    <xdr:sp macro="" textlink="">
      <xdr:nvSpPr>
        <xdr:cNvPr id="695" name="n_2mainValue【公民館】&#10;有形固定資産減価償却率"/>
        <xdr:cNvSpPr txBox="1"/>
      </xdr:nvSpPr>
      <xdr:spPr>
        <a:xfrm>
          <a:off x="14389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6" name="n_3main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141895</xdr:rowOff>
    </xdr:from>
    <xdr:ext cx="405111" cy="259045"/>
    <xdr:sp macro="" textlink="">
      <xdr:nvSpPr>
        <xdr:cNvPr id="697" name="n_4mainValue【公民館】&#10;有形固定資産減価償却率"/>
        <xdr:cNvSpPr txBox="1"/>
      </xdr:nvSpPr>
      <xdr:spPr>
        <a:xfrm>
          <a:off x="12611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6"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69596</xdr:rowOff>
    </xdr:from>
    <xdr:to>
      <xdr:col>116</xdr:col>
      <xdr:colOff>114300</xdr:colOff>
      <xdr:row>105</xdr:row>
      <xdr:rowOff>171196</xdr:rowOff>
    </xdr:to>
    <xdr:sp macro="" textlink="">
      <xdr:nvSpPr>
        <xdr:cNvPr id="737" name="楕円 736"/>
        <xdr:cNvSpPr/>
      </xdr:nvSpPr>
      <xdr:spPr>
        <a:xfrm>
          <a:off x="22110700" y="180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92473</xdr:rowOff>
    </xdr:from>
    <xdr:ext cx="469744" cy="259045"/>
    <xdr:sp macro="" textlink="">
      <xdr:nvSpPr>
        <xdr:cNvPr id="738" name="【公民館】&#10;一人当たり面積該当値テキスト"/>
        <xdr:cNvSpPr txBox="1"/>
      </xdr:nvSpPr>
      <xdr:spPr>
        <a:xfrm>
          <a:off x="22199600" y="179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77215</xdr:rowOff>
    </xdr:from>
    <xdr:to>
      <xdr:col>112</xdr:col>
      <xdr:colOff>38100</xdr:colOff>
      <xdr:row>106</xdr:row>
      <xdr:rowOff>7365</xdr:rowOff>
    </xdr:to>
    <xdr:sp macro="" textlink="">
      <xdr:nvSpPr>
        <xdr:cNvPr id="739" name="楕円 738"/>
        <xdr:cNvSpPr/>
      </xdr:nvSpPr>
      <xdr:spPr>
        <a:xfrm>
          <a:off x="21272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120396</xdr:rowOff>
    </xdr:from>
    <xdr:to>
      <xdr:col>116</xdr:col>
      <xdr:colOff>63500</xdr:colOff>
      <xdr:row>105</xdr:row>
      <xdr:rowOff>128015</xdr:rowOff>
    </xdr:to>
    <xdr:cxnSp macro="">
      <xdr:nvCxnSpPr>
        <xdr:cNvPr id="740" name="直線コネクタ 739"/>
        <xdr:cNvCxnSpPr/>
      </xdr:nvCxnSpPr>
      <xdr:spPr>
        <a:xfrm flipV="1">
          <a:off x="21323300" y="1812264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85598</xdr:rowOff>
    </xdr:from>
    <xdr:to>
      <xdr:col>107</xdr:col>
      <xdr:colOff>101600</xdr:colOff>
      <xdr:row>106</xdr:row>
      <xdr:rowOff>15748</xdr:rowOff>
    </xdr:to>
    <xdr:sp macro="" textlink="">
      <xdr:nvSpPr>
        <xdr:cNvPr id="741" name="楕円 740"/>
        <xdr:cNvSpPr/>
      </xdr:nvSpPr>
      <xdr:spPr>
        <a:xfrm>
          <a:off x="20383500" y="180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128015</xdr:rowOff>
    </xdr:from>
    <xdr:to>
      <xdr:col>111</xdr:col>
      <xdr:colOff>177800</xdr:colOff>
      <xdr:row>105</xdr:row>
      <xdr:rowOff>136398</xdr:rowOff>
    </xdr:to>
    <xdr:cxnSp macro="">
      <xdr:nvCxnSpPr>
        <xdr:cNvPr id="742" name="直線コネクタ 741"/>
        <xdr:cNvCxnSpPr/>
      </xdr:nvCxnSpPr>
      <xdr:spPr>
        <a:xfrm flipV="1">
          <a:off x="20434300" y="1813026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97028</xdr:rowOff>
    </xdr:from>
    <xdr:to>
      <xdr:col>102</xdr:col>
      <xdr:colOff>165100</xdr:colOff>
      <xdr:row>106</xdr:row>
      <xdr:rowOff>27178</xdr:rowOff>
    </xdr:to>
    <xdr:sp macro="" textlink="">
      <xdr:nvSpPr>
        <xdr:cNvPr id="743" name="楕円 742"/>
        <xdr:cNvSpPr/>
      </xdr:nvSpPr>
      <xdr:spPr>
        <a:xfrm>
          <a:off x="19494500" y="180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136398</xdr:rowOff>
    </xdr:from>
    <xdr:to>
      <xdr:col>107</xdr:col>
      <xdr:colOff>50800</xdr:colOff>
      <xdr:row>105</xdr:row>
      <xdr:rowOff>147828</xdr:rowOff>
    </xdr:to>
    <xdr:cxnSp macro="">
      <xdr:nvCxnSpPr>
        <xdr:cNvPr id="744" name="直線コネクタ 743"/>
        <xdr:cNvCxnSpPr/>
      </xdr:nvCxnSpPr>
      <xdr:spPr>
        <a:xfrm flipV="1">
          <a:off x="19545300" y="181386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102363</xdr:rowOff>
    </xdr:from>
    <xdr:to>
      <xdr:col>98</xdr:col>
      <xdr:colOff>38100</xdr:colOff>
      <xdr:row>106</xdr:row>
      <xdr:rowOff>32513</xdr:rowOff>
    </xdr:to>
    <xdr:sp macro="" textlink="">
      <xdr:nvSpPr>
        <xdr:cNvPr id="745" name="楕円 744"/>
        <xdr:cNvSpPr/>
      </xdr:nvSpPr>
      <xdr:spPr>
        <a:xfrm>
          <a:off x="18605500" y="181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147828</xdr:rowOff>
    </xdr:from>
    <xdr:to>
      <xdr:col>102</xdr:col>
      <xdr:colOff>114300</xdr:colOff>
      <xdr:row>105</xdr:row>
      <xdr:rowOff>153163</xdr:rowOff>
    </xdr:to>
    <xdr:cxnSp macro="">
      <xdr:nvCxnSpPr>
        <xdr:cNvPr id="746" name="直線コネクタ 745"/>
        <xdr:cNvCxnSpPr/>
      </xdr:nvCxnSpPr>
      <xdr:spPr>
        <a:xfrm flipV="1">
          <a:off x="18656300" y="181500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7"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8"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9"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50"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23892</xdr:rowOff>
    </xdr:from>
    <xdr:ext cx="469744" cy="259045"/>
    <xdr:sp macro="" textlink="">
      <xdr:nvSpPr>
        <xdr:cNvPr id="751" name="n_1mainValue【公民館】&#10;一人当たり面積"/>
        <xdr:cNvSpPr txBox="1"/>
      </xdr:nvSpPr>
      <xdr:spPr>
        <a:xfrm>
          <a:off x="210757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32275</xdr:rowOff>
    </xdr:from>
    <xdr:ext cx="469744" cy="259045"/>
    <xdr:sp macro="" textlink="">
      <xdr:nvSpPr>
        <xdr:cNvPr id="752" name="n_2mainValue【公民館】&#10;一人当たり面積"/>
        <xdr:cNvSpPr txBox="1"/>
      </xdr:nvSpPr>
      <xdr:spPr>
        <a:xfrm>
          <a:off x="20199427" y="1786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43705</xdr:rowOff>
    </xdr:from>
    <xdr:ext cx="469744" cy="259045"/>
    <xdr:sp macro="" textlink="">
      <xdr:nvSpPr>
        <xdr:cNvPr id="753" name="n_3mainValue【公民館】&#10;一人当たり面積"/>
        <xdr:cNvSpPr txBox="1"/>
      </xdr:nvSpPr>
      <xdr:spPr>
        <a:xfrm>
          <a:off x="19310427" y="178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49040</xdr:rowOff>
    </xdr:from>
    <xdr:ext cx="469744" cy="259045"/>
    <xdr:sp macro="" textlink="">
      <xdr:nvSpPr>
        <xdr:cNvPr id="754" name="n_4mainValue【公民館】&#10;一人当たり面積"/>
        <xdr:cNvSpPr txBox="1"/>
      </xdr:nvSpPr>
      <xdr:spPr>
        <a:xfrm>
          <a:off x="18421427" y="1787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類似団体平均と比較して有形固定資産減価償却率が特に高くなっている施設は、認定こども園・保育所、橋りょう、学校施設、公営住宅である。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いずれも過去に建設された施設の老朽化が進んでいることや遊休施設数が増えてきたのが要因であり、公共施設等総合管理計画に基づき計画的に整備（除却・集約・複合化など）する必要がある。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8,237
8,193
88.13
6,097,820
5,604,598
422,941
3,623,879
4,209,431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63500</xdr:rowOff>
    </xdr:from>
    <xdr:to>
      <xdr:col>10</xdr:col>
      <xdr:colOff>165100</xdr:colOff>
      <xdr:row>64</xdr:row>
      <xdr:rowOff>165100</xdr:rowOff>
    </xdr:to>
    <xdr:sp macro="" textlink="">
      <xdr:nvSpPr>
        <xdr:cNvPr id="96" name="楕円 95"/>
        <xdr:cNvSpPr/>
      </xdr:nvSpPr>
      <xdr:spPr>
        <a:xfrm>
          <a:off x="1968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114300</xdr:rowOff>
    </xdr:from>
    <xdr:to>
      <xdr:col>15</xdr:col>
      <xdr:colOff>50800</xdr:colOff>
      <xdr:row>64</xdr:row>
      <xdr:rowOff>130628</xdr:rowOff>
    </xdr:to>
    <xdr:cxnSp macro="">
      <xdr:nvCxnSpPr>
        <xdr:cNvPr id="97" name="直線コネクタ 96"/>
        <xdr:cNvCxnSpPr/>
      </xdr:nvCxnSpPr>
      <xdr:spPr>
        <a:xfrm>
          <a:off x="2019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14515</xdr:rowOff>
    </xdr:from>
    <xdr:to>
      <xdr:col>6</xdr:col>
      <xdr:colOff>38100</xdr:colOff>
      <xdr:row>64</xdr:row>
      <xdr:rowOff>116115</xdr:rowOff>
    </xdr:to>
    <xdr:sp macro="" textlink="">
      <xdr:nvSpPr>
        <xdr:cNvPr id="98" name="楕円 97"/>
        <xdr:cNvSpPr/>
      </xdr:nvSpPr>
      <xdr:spPr>
        <a:xfrm>
          <a:off x="107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65315</xdr:rowOff>
    </xdr:from>
    <xdr:to>
      <xdr:col>10</xdr:col>
      <xdr:colOff>114300</xdr:colOff>
      <xdr:row>64</xdr:row>
      <xdr:rowOff>114300</xdr:rowOff>
    </xdr:to>
    <xdr:cxnSp macro="">
      <xdr:nvCxnSpPr>
        <xdr:cNvPr id="99" name="直線コネクタ 98"/>
        <xdr:cNvCxnSpPr/>
      </xdr:nvCxnSpPr>
      <xdr:spPr>
        <a:xfrm>
          <a:off x="1130300" y="11038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156227</xdr:rowOff>
    </xdr:from>
    <xdr:ext cx="405111" cy="259045"/>
    <xdr:sp macro="" textlink="">
      <xdr:nvSpPr>
        <xdr:cNvPr id="106" name="n_3mainValue【体育館・プール】&#10;有形固定資産減価償却率"/>
        <xdr:cNvSpPr txBox="1"/>
      </xdr:nvSpPr>
      <xdr:spPr>
        <a:xfrm>
          <a:off x="1816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107242</xdr:rowOff>
    </xdr:from>
    <xdr:ext cx="405111" cy="259045"/>
    <xdr:sp macro="" textlink="">
      <xdr:nvSpPr>
        <xdr:cNvPr id="107" name="n_4mainValue【体育館・プール】&#10;有形固定資産減価償却率"/>
        <xdr:cNvSpPr txBox="1"/>
      </xdr:nvSpPr>
      <xdr:spPr>
        <a:xfrm>
          <a:off x="927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134366</xdr:rowOff>
    </xdr:from>
    <xdr:to>
      <xdr:col>55</xdr:col>
      <xdr:colOff>50800</xdr:colOff>
      <xdr:row>63</xdr:row>
      <xdr:rowOff>64516</xdr:rowOff>
    </xdr:to>
    <xdr:sp macro="" textlink="">
      <xdr:nvSpPr>
        <xdr:cNvPr id="143" name="楕円 142"/>
        <xdr:cNvSpPr/>
      </xdr:nvSpPr>
      <xdr:spPr>
        <a:xfrm>
          <a:off x="104267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49293</xdr:rowOff>
    </xdr:from>
    <xdr:ext cx="469744" cy="259045"/>
    <xdr:sp macro="" textlink="">
      <xdr:nvSpPr>
        <xdr:cNvPr id="144" name="【体育館・プール】&#10;一人当たり面積該当値テキスト"/>
        <xdr:cNvSpPr txBox="1"/>
      </xdr:nvSpPr>
      <xdr:spPr>
        <a:xfrm>
          <a:off x="10515600" y="106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134938</xdr:rowOff>
    </xdr:from>
    <xdr:to>
      <xdr:col>50</xdr:col>
      <xdr:colOff>165100</xdr:colOff>
      <xdr:row>63</xdr:row>
      <xdr:rowOff>65088</xdr:rowOff>
    </xdr:to>
    <xdr:sp macro="" textlink="">
      <xdr:nvSpPr>
        <xdr:cNvPr id="145" name="楕円 144"/>
        <xdr:cNvSpPr/>
      </xdr:nvSpPr>
      <xdr:spPr>
        <a:xfrm>
          <a:off x="9588500" y="107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13716</xdr:rowOff>
    </xdr:from>
    <xdr:to>
      <xdr:col>55</xdr:col>
      <xdr:colOff>0</xdr:colOff>
      <xdr:row>63</xdr:row>
      <xdr:rowOff>14288</xdr:rowOff>
    </xdr:to>
    <xdr:cxnSp macro="">
      <xdr:nvCxnSpPr>
        <xdr:cNvPr id="146" name="直線コネクタ 145"/>
        <xdr:cNvCxnSpPr/>
      </xdr:nvCxnSpPr>
      <xdr:spPr>
        <a:xfrm flipV="1">
          <a:off x="9639300" y="1081506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135509</xdr:rowOff>
    </xdr:from>
    <xdr:to>
      <xdr:col>46</xdr:col>
      <xdr:colOff>38100</xdr:colOff>
      <xdr:row>63</xdr:row>
      <xdr:rowOff>65659</xdr:rowOff>
    </xdr:to>
    <xdr:sp macro="" textlink="">
      <xdr:nvSpPr>
        <xdr:cNvPr id="147" name="楕円 146"/>
        <xdr:cNvSpPr/>
      </xdr:nvSpPr>
      <xdr:spPr>
        <a:xfrm>
          <a:off x="8699500" y="107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14288</xdr:rowOff>
    </xdr:from>
    <xdr:to>
      <xdr:col>50</xdr:col>
      <xdr:colOff>114300</xdr:colOff>
      <xdr:row>63</xdr:row>
      <xdr:rowOff>14859</xdr:rowOff>
    </xdr:to>
    <xdr:cxnSp macro="">
      <xdr:nvCxnSpPr>
        <xdr:cNvPr id="148" name="直線コネクタ 147"/>
        <xdr:cNvCxnSpPr/>
      </xdr:nvCxnSpPr>
      <xdr:spPr>
        <a:xfrm flipV="1">
          <a:off x="8750300" y="1081563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136081</xdr:rowOff>
    </xdr:from>
    <xdr:to>
      <xdr:col>41</xdr:col>
      <xdr:colOff>101600</xdr:colOff>
      <xdr:row>63</xdr:row>
      <xdr:rowOff>66231</xdr:rowOff>
    </xdr:to>
    <xdr:sp macro="" textlink="">
      <xdr:nvSpPr>
        <xdr:cNvPr id="149" name="楕円 148"/>
        <xdr:cNvSpPr/>
      </xdr:nvSpPr>
      <xdr:spPr>
        <a:xfrm>
          <a:off x="7810500" y="107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xdr:rowOff>
    </xdr:from>
    <xdr:to>
      <xdr:col>45</xdr:col>
      <xdr:colOff>177800</xdr:colOff>
      <xdr:row>63</xdr:row>
      <xdr:rowOff>15431</xdr:rowOff>
    </xdr:to>
    <xdr:cxnSp macro="">
      <xdr:nvCxnSpPr>
        <xdr:cNvPr id="150" name="直線コネクタ 149"/>
        <xdr:cNvCxnSpPr/>
      </xdr:nvCxnSpPr>
      <xdr:spPr>
        <a:xfrm flipV="1">
          <a:off x="7861300" y="1081620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136652</xdr:rowOff>
    </xdr:from>
    <xdr:to>
      <xdr:col>36</xdr:col>
      <xdr:colOff>165100</xdr:colOff>
      <xdr:row>63</xdr:row>
      <xdr:rowOff>66802</xdr:rowOff>
    </xdr:to>
    <xdr:sp macro="" textlink="">
      <xdr:nvSpPr>
        <xdr:cNvPr id="151" name="楕円 150"/>
        <xdr:cNvSpPr/>
      </xdr:nvSpPr>
      <xdr:spPr>
        <a:xfrm>
          <a:off x="6921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15431</xdr:rowOff>
    </xdr:from>
    <xdr:to>
      <xdr:col>41</xdr:col>
      <xdr:colOff>50800</xdr:colOff>
      <xdr:row>63</xdr:row>
      <xdr:rowOff>16002</xdr:rowOff>
    </xdr:to>
    <xdr:cxnSp macro="">
      <xdr:nvCxnSpPr>
        <xdr:cNvPr id="152" name="直線コネクタ 151"/>
        <xdr:cNvCxnSpPr/>
      </xdr:nvCxnSpPr>
      <xdr:spPr>
        <a:xfrm flipV="1">
          <a:off x="6972300" y="1081678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53"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54"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5"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56215</xdr:rowOff>
    </xdr:from>
    <xdr:ext cx="469744" cy="259045"/>
    <xdr:sp macro="" textlink="">
      <xdr:nvSpPr>
        <xdr:cNvPr id="157" name="n_1mainValue【体育館・プール】&#10;一人当たり面積"/>
        <xdr:cNvSpPr txBox="1"/>
      </xdr:nvSpPr>
      <xdr:spPr>
        <a:xfrm>
          <a:off x="939172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56786</xdr:rowOff>
    </xdr:from>
    <xdr:ext cx="469744" cy="259045"/>
    <xdr:sp macro="" textlink="">
      <xdr:nvSpPr>
        <xdr:cNvPr id="158" name="n_2mainValue【体育館・プール】&#10;一人当たり面積"/>
        <xdr:cNvSpPr txBox="1"/>
      </xdr:nvSpPr>
      <xdr:spPr>
        <a:xfrm>
          <a:off x="8515427" y="1085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57358</xdr:rowOff>
    </xdr:from>
    <xdr:ext cx="469744" cy="259045"/>
    <xdr:sp macro="" textlink="">
      <xdr:nvSpPr>
        <xdr:cNvPr id="159" name="n_3mainValue【体育館・プール】&#10;一人当たり面積"/>
        <xdr:cNvSpPr txBox="1"/>
      </xdr:nvSpPr>
      <xdr:spPr>
        <a:xfrm>
          <a:off x="7626427" y="108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57929</xdr:rowOff>
    </xdr:from>
    <xdr:ext cx="469744" cy="259045"/>
    <xdr:sp macro="" textlink="">
      <xdr:nvSpPr>
        <xdr:cNvPr id="160" name="n_4mainValue【体育館・プール】&#10;一人当たり面積"/>
        <xdr:cNvSpPr txBox="1"/>
      </xdr:nvSpPr>
      <xdr:spPr>
        <a:xfrm>
          <a:off x="6737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90" name="【福祉施設】&#10;有形固定資産減価償却率平均値テキスト"/>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01" name="楕円 200"/>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02" name="【福祉施設】&#10;有形固定資産減価償却率該当値テキスト"/>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203" name="楕円 202"/>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120014</xdr:rowOff>
    </xdr:to>
    <xdr:cxnSp macro="">
      <xdr:nvCxnSpPr>
        <xdr:cNvPr id="204" name="直線コネクタ 203"/>
        <xdr:cNvCxnSpPr/>
      </xdr:nvCxnSpPr>
      <xdr:spPr>
        <a:xfrm flipV="1">
          <a:off x="3797300" y="140055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34925</xdr:rowOff>
    </xdr:from>
    <xdr:to>
      <xdr:col>15</xdr:col>
      <xdr:colOff>101600</xdr:colOff>
      <xdr:row>81</xdr:row>
      <xdr:rowOff>136525</xdr:rowOff>
    </xdr:to>
    <xdr:sp macro="" textlink="">
      <xdr:nvSpPr>
        <xdr:cNvPr id="205" name="楕円 204"/>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85725</xdr:rowOff>
    </xdr:from>
    <xdr:to>
      <xdr:col>19</xdr:col>
      <xdr:colOff>177800</xdr:colOff>
      <xdr:row>81</xdr:row>
      <xdr:rowOff>120014</xdr:rowOff>
    </xdr:to>
    <xdr:cxnSp macro="">
      <xdr:nvCxnSpPr>
        <xdr:cNvPr id="206" name="直線コネクタ 205"/>
        <xdr:cNvCxnSpPr/>
      </xdr:nvCxnSpPr>
      <xdr:spPr>
        <a:xfrm>
          <a:off x="2908300" y="13973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103505</xdr:rowOff>
    </xdr:from>
    <xdr:to>
      <xdr:col>10</xdr:col>
      <xdr:colOff>165100</xdr:colOff>
      <xdr:row>78</xdr:row>
      <xdr:rowOff>33655</xdr:rowOff>
    </xdr:to>
    <xdr:sp macro="" textlink="">
      <xdr:nvSpPr>
        <xdr:cNvPr id="207" name="楕円 206"/>
        <xdr:cNvSpPr/>
      </xdr:nvSpPr>
      <xdr:spPr>
        <a:xfrm>
          <a:off x="1968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154305</xdr:rowOff>
    </xdr:from>
    <xdr:to>
      <xdr:col>15</xdr:col>
      <xdr:colOff>50800</xdr:colOff>
      <xdr:row>81</xdr:row>
      <xdr:rowOff>85725</xdr:rowOff>
    </xdr:to>
    <xdr:cxnSp macro="">
      <xdr:nvCxnSpPr>
        <xdr:cNvPr id="208" name="直線コネクタ 207"/>
        <xdr:cNvCxnSpPr/>
      </xdr:nvCxnSpPr>
      <xdr:spPr>
        <a:xfrm>
          <a:off x="2019300" y="13355955"/>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82550</xdr:rowOff>
    </xdr:from>
    <xdr:to>
      <xdr:col>6</xdr:col>
      <xdr:colOff>38100</xdr:colOff>
      <xdr:row>81</xdr:row>
      <xdr:rowOff>12700</xdr:rowOff>
    </xdr:to>
    <xdr:sp macro="" textlink="">
      <xdr:nvSpPr>
        <xdr:cNvPr id="209" name="楕円 208"/>
        <xdr:cNvSpPr/>
      </xdr:nvSpPr>
      <xdr:spPr>
        <a:xfrm>
          <a:off x="1079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154305</xdr:rowOff>
    </xdr:from>
    <xdr:to>
      <xdr:col>10</xdr:col>
      <xdr:colOff>114300</xdr:colOff>
      <xdr:row>80</xdr:row>
      <xdr:rowOff>133350</xdr:rowOff>
    </xdr:to>
    <xdr:cxnSp macro="">
      <xdr:nvCxnSpPr>
        <xdr:cNvPr id="210" name="直線コネクタ 209"/>
        <xdr:cNvCxnSpPr/>
      </xdr:nvCxnSpPr>
      <xdr:spPr>
        <a:xfrm flipV="1">
          <a:off x="1130300" y="13355955"/>
          <a:ext cx="889000" cy="4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11"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2"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13" name="n_3aveValue【福祉施設】&#10;有形固定資産減価償却率"/>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14" name="n_4aveValue【福祉施設】&#10;有形固定資産減価償却率"/>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161941</xdr:rowOff>
    </xdr:from>
    <xdr:ext cx="405111" cy="259045"/>
    <xdr:sp macro="" textlink="">
      <xdr:nvSpPr>
        <xdr:cNvPr id="215" name="n_1mainValue【福祉施設】&#10;有形固定資産減価償却率"/>
        <xdr:cNvSpPr txBox="1"/>
      </xdr:nvSpPr>
      <xdr:spPr>
        <a:xfrm>
          <a:off x="35820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127652</xdr:rowOff>
    </xdr:from>
    <xdr:ext cx="405111" cy="259045"/>
    <xdr:sp macro="" textlink="">
      <xdr:nvSpPr>
        <xdr:cNvPr id="216" name="n_2mainValue【福祉施設】&#10;有形固定資産減価償却率"/>
        <xdr:cNvSpPr txBox="1"/>
      </xdr:nvSpPr>
      <xdr:spPr>
        <a:xfrm>
          <a:off x="2705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50182</xdr:rowOff>
    </xdr:from>
    <xdr:ext cx="405111" cy="259045"/>
    <xdr:sp macro="" textlink="">
      <xdr:nvSpPr>
        <xdr:cNvPr id="217" name="n_3mainValue【福祉施設】&#10;有形固定資産減価償却率"/>
        <xdr:cNvSpPr txBox="1"/>
      </xdr:nvSpPr>
      <xdr:spPr>
        <a:xfrm>
          <a:off x="18167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29227</xdr:rowOff>
    </xdr:from>
    <xdr:ext cx="405111" cy="259045"/>
    <xdr:sp macro="" textlink="">
      <xdr:nvSpPr>
        <xdr:cNvPr id="218" name="n_4mainValue【福祉施設】&#10;有形固定資産減価償却率"/>
        <xdr:cNvSpPr txBox="1"/>
      </xdr:nvSpPr>
      <xdr:spPr>
        <a:xfrm>
          <a:off x="927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51766</xdr:rowOff>
    </xdr:from>
    <xdr:to>
      <xdr:col>55</xdr:col>
      <xdr:colOff>50800</xdr:colOff>
      <xdr:row>85</xdr:row>
      <xdr:rowOff>153366</xdr:rowOff>
    </xdr:to>
    <xdr:sp macro="" textlink="">
      <xdr:nvSpPr>
        <xdr:cNvPr id="256" name="楕円 255"/>
        <xdr:cNvSpPr/>
      </xdr:nvSpPr>
      <xdr:spPr>
        <a:xfrm>
          <a:off x="104267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138143</xdr:rowOff>
    </xdr:from>
    <xdr:ext cx="469744" cy="259045"/>
    <xdr:sp macro="" textlink="">
      <xdr:nvSpPr>
        <xdr:cNvPr id="257" name="【福祉施設】&#10;一人当たり面積該当値テキスト"/>
        <xdr:cNvSpPr txBox="1"/>
      </xdr:nvSpPr>
      <xdr:spPr>
        <a:xfrm>
          <a:off x="10515600" y="145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53136</xdr:rowOff>
    </xdr:from>
    <xdr:to>
      <xdr:col>50</xdr:col>
      <xdr:colOff>165100</xdr:colOff>
      <xdr:row>85</xdr:row>
      <xdr:rowOff>154736</xdr:rowOff>
    </xdr:to>
    <xdr:sp macro="" textlink="">
      <xdr:nvSpPr>
        <xdr:cNvPr id="258" name="楕円 257"/>
        <xdr:cNvSpPr/>
      </xdr:nvSpPr>
      <xdr:spPr>
        <a:xfrm>
          <a:off x="9588500" y="146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102566</xdr:rowOff>
    </xdr:from>
    <xdr:to>
      <xdr:col>55</xdr:col>
      <xdr:colOff>0</xdr:colOff>
      <xdr:row>85</xdr:row>
      <xdr:rowOff>103936</xdr:rowOff>
    </xdr:to>
    <xdr:cxnSp macro="">
      <xdr:nvCxnSpPr>
        <xdr:cNvPr id="259" name="直線コネクタ 258"/>
        <xdr:cNvCxnSpPr/>
      </xdr:nvCxnSpPr>
      <xdr:spPr>
        <a:xfrm flipV="1">
          <a:off x="9639300" y="14675816"/>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260" name="楕円 259"/>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103936</xdr:rowOff>
    </xdr:to>
    <xdr:cxnSp macro="">
      <xdr:nvCxnSpPr>
        <xdr:cNvPr id="261" name="直線コネクタ 260"/>
        <xdr:cNvCxnSpPr/>
      </xdr:nvCxnSpPr>
      <xdr:spPr>
        <a:xfrm>
          <a:off x="8750300" y="1465707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43078</xdr:rowOff>
    </xdr:from>
    <xdr:to>
      <xdr:col>41</xdr:col>
      <xdr:colOff>101600</xdr:colOff>
      <xdr:row>85</xdr:row>
      <xdr:rowOff>144678</xdr:rowOff>
    </xdr:to>
    <xdr:sp macro="" textlink="">
      <xdr:nvSpPr>
        <xdr:cNvPr id="262" name="楕円 261"/>
        <xdr:cNvSpPr/>
      </xdr:nvSpPr>
      <xdr:spPr>
        <a:xfrm>
          <a:off x="7810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93878</xdr:rowOff>
    </xdr:to>
    <xdr:cxnSp macro="">
      <xdr:nvCxnSpPr>
        <xdr:cNvPr id="263" name="直線コネクタ 262"/>
        <xdr:cNvCxnSpPr/>
      </xdr:nvCxnSpPr>
      <xdr:spPr>
        <a:xfrm flipV="1">
          <a:off x="7861300" y="1465707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264" name="楕円 263"/>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93878</xdr:rowOff>
    </xdr:from>
    <xdr:to>
      <xdr:col>41</xdr:col>
      <xdr:colOff>50800</xdr:colOff>
      <xdr:row>85</xdr:row>
      <xdr:rowOff>95250</xdr:rowOff>
    </xdr:to>
    <xdr:cxnSp macro="">
      <xdr:nvCxnSpPr>
        <xdr:cNvPr id="265" name="直線コネクタ 264"/>
        <xdr:cNvCxnSpPr/>
      </xdr:nvCxnSpPr>
      <xdr:spPr>
        <a:xfrm flipV="1">
          <a:off x="6972300" y="146671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145863</xdr:rowOff>
    </xdr:from>
    <xdr:ext cx="469744" cy="259045"/>
    <xdr:sp macro="" textlink="">
      <xdr:nvSpPr>
        <xdr:cNvPr id="270" name="n_1mainValue【福祉施設】&#10;一人当たり面積"/>
        <xdr:cNvSpPr txBox="1"/>
      </xdr:nvSpPr>
      <xdr:spPr>
        <a:xfrm>
          <a:off x="9391727" y="1471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271" name="n_2mainValue【福祉施設】&#10;一人当たり面積"/>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135805</xdr:rowOff>
    </xdr:from>
    <xdr:ext cx="469744" cy="259045"/>
    <xdr:sp macro="" textlink="">
      <xdr:nvSpPr>
        <xdr:cNvPr id="272" name="n_3mainValue【福祉施設】&#10;一人当たり面積"/>
        <xdr:cNvSpPr txBox="1"/>
      </xdr:nvSpPr>
      <xdr:spPr>
        <a:xfrm>
          <a:off x="7626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273" name="n_4mainValue【福祉施設】&#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0" name="テキスト ボックス 2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1" name="直線コネクタ 3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2" name="テキスト ボックス 3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3" name="直線コネクタ 3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4" name="テキスト ボックス 3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5" name="直線コネクタ 3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6" name="テキスト ボックス 3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7" name="直線コネクタ 3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8" name="テキスト ボックス 3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9" name="直線コネクタ 3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0" name="テキスト ボックス 3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1" name="直線コネクタ 3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2" name="テキスト ボックス 3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5" name="直線コネクタ 314"/>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6"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7" name="直線コネクタ 316"/>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8"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9" name="直線コネクタ 318"/>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320"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1" name="フローチャート: 判断 320"/>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2" name="フローチャート: 判断 321"/>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3" name="フローチャート: 判断 322"/>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4" name="フローチャート: 判断 323"/>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5" name="フローチャート: 判断 324"/>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2540</xdr:rowOff>
    </xdr:from>
    <xdr:to>
      <xdr:col>85</xdr:col>
      <xdr:colOff>177800</xdr:colOff>
      <xdr:row>42</xdr:row>
      <xdr:rowOff>104140</xdr:rowOff>
    </xdr:to>
    <xdr:sp macro="" textlink="">
      <xdr:nvSpPr>
        <xdr:cNvPr id="331" name="楕円 330"/>
        <xdr:cNvSpPr/>
      </xdr:nvSpPr>
      <xdr:spPr>
        <a:xfrm>
          <a:off x="16268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88917</xdr:rowOff>
    </xdr:from>
    <xdr:ext cx="405111" cy="259045"/>
    <xdr:sp macro="" textlink="">
      <xdr:nvSpPr>
        <xdr:cNvPr id="332" name="【一般廃棄物処理施設】&#10;有形固定資産減価償却率該当値テキスト"/>
        <xdr:cNvSpPr txBox="1"/>
      </xdr:nvSpPr>
      <xdr:spPr>
        <a:xfrm>
          <a:off x="16357600" y="711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136434</xdr:rowOff>
    </xdr:from>
    <xdr:to>
      <xdr:col>81</xdr:col>
      <xdr:colOff>101600</xdr:colOff>
      <xdr:row>42</xdr:row>
      <xdr:rowOff>66584</xdr:rowOff>
    </xdr:to>
    <xdr:sp macro="" textlink="">
      <xdr:nvSpPr>
        <xdr:cNvPr id="333" name="楕円 332"/>
        <xdr:cNvSpPr/>
      </xdr:nvSpPr>
      <xdr:spPr>
        <a:xfrm>
          <a:off x="15430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15784</xdr:rowOff>
    </xdr:from>
    <xdr:to>
      <xdr:col>85</xdr:col>
      <xdr:colOff>127000</xdr:colOff>
      <xdr:row>42</xdr:row>
      <xdr:rowOff>53340</xdr:rowOff>
    </xdr:to>
    <xdr:cxnSp macro="">
      <xdr:nvCxnSpPr>
        <xdr:cNvPr id="334" name="直線コネクタ 333"/>
        <xdr:cNvCxnSpPr/>
      </xdr:nvCxnSpPr>
      <xdr:spPr>
        <a:xfrm>
          <a:off x="15481300" y="721668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100512</xdr:rowOff>
    </xdr:from>
    <xdr:to>
      <xdr:col>76</xdr:col>
      <xdr:colOff>165100</xdr:colOff>
      <xdr:row>42</xdr:row>
      <xdr:rowOff>30662</xdr:rowOff>
    </xdr:to>
    <xdr:sp macro="" textlink="">
      <xdr:nvSpPr>
        <xdr:cNvPr id="335" name="楕円 334"/>
        <xdr:cNvSpPr/>
      </xdr:nvSpPr>
      <xdr:spPr>
        <a:xfrm>
          <a:off x="14541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151312</xdr:rowOff>
    </xdr:from>
    <xdr:to>
      <xdr:col>81</xdr:col>
      <xdr:colOff>50800</xdr:colOff>
      <xdr:row>42</xdr:row>
      <xdr:rowOff>15784</xdr:rowOff>
    </xdr:to>
    <xdr:cxnSp macro="">
      <xdr:nvCxnSpPr>
        <xdr:cNvPr id="336" name="直線コネクタ 335"/>
        <xdr:cNvCxnSpPr/>
      </xdr:nvCxnSpPr>
      <xdr:spPr>
        <a:xfrm>
          <a:off x="14592300" y="71807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62956</xdr:rowOff>
    </xdr:from>
    <xdr:to>
      <xdr:col>72</xdr:col>
      <xdr:colOff>38100</xdr:colOff>
      <xdr:row>41</xdr:row>
      <xdr:rowOff>164556</xdr:rowOff>
    </xdr:to>
    <xdr:sp macro="" textlink="">
      <xdr:nvSpPr>
        <xdr:cNvPr id="337" name="楕円 336"/>
        <xdr:cNvSpPr/>
      </xdr:nvSpPr>
      <xdr:spPr>
        <a:xfrm>
          <a:off x="13652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113756</xdr:rowOff>
    </xdr:from>
    <xdr:to>
      <xdr:col>76</xdr:col>
      <xdr:colOff>114300</xdr:colOff>
      <xdr:row>41</xdr:row>
      <xdr:rowOff>151312</xdr:rowOff>
    </xdr:to>
    <xdr:cxnSp macro="">
      <xdr:nvCxnSpPr>
        <xdr:cNvPr id="338" name="直線コネクタ 337"/>
        <xdr:cNvCxnSpPr/>
      </xdr:nvCxnSpPr>
      <xdr:spPr>
        <a:xfrm>
          <a:off x="13703300" y="71432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25400</xdr:rowOff>
    </xdr:from>
    <xdr:to>
      <xdr:col>67</xdr:col>
      <xdr:colOff>101600</xdr:colOff>
      <xdr:row>41</xdr:row>
      <xdr:rowOff>127000</xdr:rowOff>
    </xdr:to>
    <xdr:sp macro="" textlink="">
      <xdr:nvSpPr>
        <xdr:cNvPr id="339" name="楕円 338"/>
        <xdr:cNvSpPr/>
      </xdr:nvSpPr>
      <xdr:spPr>
        <a:xfrm>
          <a:off x="1276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76200</xdr:rowOff>
    </xdr:from>
    <xdr:to>
      <xdr:col>71</xdr:col>
      <xdr:colOff>177800</xdr:colOff>
      <xdr:row>41</xdr:row>
      <xdr:rowOff>113756</xdr:rowOff>
    </xdr:to>
    <xdr:cxnSp macro="">
      <xdr:nvCxnSpPr>
        <xdr:cNvPr id="340" name="直線コネクタ 339"/>
        <xdr:cNvCxnSpPr/>
      </xdr:nvCxnSpPr>
      <xdr:spPr>
        <a:xfrm>
          <a:off x="12814300" y="71056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341"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42"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43"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344"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57711</xdr:rowOff>
    </xdr:from>
    <xdr:ext cx="405111" cy="259045"/>
    <xdr:sp macro="" textlink="">
      <xdr:nvSpPr>
        <xdr:cNvPr id="345" name="n_1mainValue【一般廃棄物処理施設】&#10;有形固定資産減価償却率"/>
        <xdr:cNvSpPr txBox="1"/>
      </xdr:nvSpPr>
      <xdr:spPr>
        <a:xfrm>
          <a:off x="152660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21789</xdr:rowOff>
    </xdr:from>
    <xdr:ext cx="405111" cy="259045"/>
    <xdr:sp macro="" textlink="">
      <xdr:nvSpPr>
        <xdr:cNvPr id="346" name="n_2mainValue【一般廃棄物処理施設】&#10;有形固定資産減価償却率"/>
        <xdr:cNvSpPr txBox="1"/>
      </xdr:nvSpPr>
      <xdr:spPr>
        <a:xfrm>
          <a:off x="14389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155683</xdr:rowOff>
    </xdr:from>
    <xdr:ext cx="405111" cy="259045"/>
    <xdr:sp macro="" textlink="">
      <xdr:nvSpPr>
        <xdr:cNvPr id="347" name="n_3mainValue【一般廃棄物処理施設】&#10;有形固定資産減価償却率"/>
        <xdr:cNvSpPr txBox="1"/>
      </xdr:nvSpPr>
      <xdr:spPr>
        <a:xfrm>
          <a:off x="13500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118127</xdr:rowOff>
    </xdr:from>
    <xdr:ext cx="405111" cy="259045"/>
    <xdr:sp macro="" textlink="">
      <xdr:nvSpPr>
        <xdr:cNvPr id="348" name="n_4mainValue【一般廃棄物処理施設】&#10;有形固定資産減価償却率"/>
        <xdr:cNvSpPr txBox="1"/>
      </xdr:nvSpPr>
      <xdr:spPr>
        <a:xfrm>
          <a:off x="12611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9" name="直線コネクタ 3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0" name="テキスト ボックス 3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1" name="直線コネクタ 3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2" name="テキスト ボックス 3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3" name="直線コネクタ 3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4" name="テキスト ボックス 3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5" name="直線コネクタ 3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6" name="テキスト ボックス 3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7" name="直線コネクタ 3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8" name="テキスト ボックス 3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2" name="直線コネクタ 371"/>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3"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4" name="直線コネクタ 373"/>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5"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6" name="直線コネクタ 375"/>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377" name="【一般廃棄物処理施設】&#10;一人当たり有形固定資産（償却資産）額平均値テキスト"/>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8" name="フローチャート: 判断 377"/>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9" name="フローチャート: 判断 378"/>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0" name="フローチャート: 判断 379"/>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1" name="フローチャート: 判断 380"/>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2" name="フローチャート: 判断 381"/>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136502</xdr:rowOff>
    </xdr:from>
    <xdr:to>
      <xdr:col>116</xdr:col>
      <xdr:colOff>114300</xdr:colOff>
      <xdr:row>42</xdr:row>
      <xdr:rowOff>66652</xdr:rowOff>
    </xdr:to>
    <xdr:sp macro="" textlink="">
      <xdr:nvSpPr>
        <xdr:cNvPr id="388" name="楕円 387"/>
        <xdr:cNvSpPr/>
      </xdr:nvSpPr>
      <xdr:spPr>
        <a:xfrm>
          <a:off x="22110700" y="71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51429</xdr:rowOff>
    </xdr:from>
    <xdr:ext cx="534377" cy="259045"/>
    <xdr:sp macro="" textlink="">
      <xdr:nvSpPr>
        <xdr:cNvPr id="389" name="【一般廃棄物処理施設】&#10;一人当たり有形固定資産（償却資産）額該当値テキスト"/>
        <xdr:cNvSpPr txBox="1"/>
      </xdr:nvSpPr>
      <xdr:spPr>
        <a:xfrm>
          <a:off x="22199600" y="70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136816</xdr:rowOff>
    </xdr:from>
    <xdr:to>
      <xdr:col>112</xdr:col>
      <xdr:colOff>38100</xdr:colOff>
      <xdr:row>42</xdr:row>
      <xdr:rowOff>66966</xdr:rowOff>
    </xdr:to>
    <xdr:sp macro="" textlink="">
      <xdr:nvSpPr>
        <xdr:cNvPr id="390" name="楕円 389"/>
        <xdr:cNvSpPr/>
      </xdr:nvSpPr>
      <xdr:spPr>
        <a:xfrm>
          <a:off x="21272500" y="71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15852</xdr:rowOff>
    </xdr:from>
    <xdr:to>
      <xdr:col>116</xdr:col>
      <xdr:colOff>63500</xdr:colOff>
      <xdr:row>42</xdr:row>
      <xdr:rowOff>16166</xdr:rowOff>
    </xdr:to>
    <xdr:cxnSp macro="">
      <xdr:nvCxnSpPr>
        <xdr:cNvPr id="391" name="直線コネクタ 390"/>
        <xdr:cNvCxnSpPr/>
      </xdr:nvCxnSpPr>
      <xdr:spPr>
        <a:xfrm flipV="1">
          <a:off x="21323300" y="7216752"/>
          <a:ext cx="8382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137157</xdr:rowOff>
    </xdr:from>
    <xdr:to>
      <xdr:col>107</xdr:col>
      <xdr:colOff>101600</xdr:colOff>
      <xdr:row>42</xdr:row>
      <xdr:rowOff>67307</xdr:rowOff>
    </xdr:to>
    <xdr:sp macro="" textlink="">
      <xdr:nvSpPr>
        <xdr:cNvPr id="392" name="楕円 391"/>
        <xdr:cNvSpPr/>
      </xdr:nvSpPr>
      <xdr:spPr>
        <a:xfrm>
          <a:off x="20383500" y="71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16166</xdr:rowOff>
    </xdr:from>
    <xdr:to>
      <xdr:col>111</xdr:col>
      <xdr:colOff>177800</xdr:colOff>
      <xdr:row>42</xdr:row>
      <xdr:rowOff>16507</xdr:rowOff>
    </xdr:to>
    <xdr:cxnSp macro="">
      <xdr:nvCxnSpPr>
        <xdr:cNvPr id="393" name="直線コネクタ 392"/>
        <xdr:cNvCxnSpPr/>
      </xdr:nvCxnSpPr>
      <xdr:spPr>
        <a:xfrm flipV="1">
          <a:off x="20434300" y="7217066"/>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137647</xdr:rowOff>
    </xdr:from>
    <xdr:to>
      <xdr:col>102</xdr:col>
      <xdr:colOff>165100</xdr:colOff>
      <xdr:row>42</xdr:row>
      <xdr:rowOff>67797</xdr:rowOff>
    </xdr:to>
    <xdr:sp macro="" textlink="">
      <xdr:nvSpPr>
        <xdr:cNvPr id="394" name="楕円 393"/>
        <xdr:cNvSpPr/>
      </xdr:nvSpPr>
      <xdr:spPr>
        <a:xfrm>
          <a:off x="19494500" y="716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16507</xdr:rowOff>
    </xdr:from>
    <xdr:to>
      <xdr:col>107</xdr:col>
      <xdr:colOff>50800</xdr:colOff>
      <xdr:row>42</xdr:row>
      <xdr:rowOff>16997</xdr:rowOff>
    </xdr:to>
    <xdr:cxnSp macro="">
      <xdr:nvCxnSpPr>
        <xdr:cNvPr id="395" name="直線コネクタ 394"/>
        <xdr:cNvCxnSpPr/>
      </xdr:nvCxnSpPr>
      <xdr:spPr>
        <a:xfrm flipV="1">
          <a:off x="19545300" y="721740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137865</xdr:rowOff>
    </xdr:from>
    <xdr:to>
      <xdr:col>98</xdr:col>
      <xdr:colOff>38100</xdr:colOff>
      <xdr:row>42</xdr:row>
      <xdr:rowOff>68015</xdr:rowOff>
    </xdr:to>
    <xdr:sp macro="" textlink="">
      <xdr:nvSpPr>
        <xdr:cNvPr id="396" name="楕円 395"/>
        <xdr:cNvSpPr/>
      </xdr:nvSpPr>
      <xdr:spPr>
        <a:xfrm>
          <a:off x="18605500" y="71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16997</xdr:rowOff>
    </xdr:from>
    <xdr:to>
      <xdr:col>102</xdr:col>
      <xdr:colOff>114300</xdr:colOff>
      <xdr:row>42</xdr:row>
      <xdr:rowOff>17215</xdr:rowOff>
    </xdr:to>
    <xdr:cxnSp macro="">
      <xdr:nvCxnSpPr>
        <xdr:cNvPr id="397" name="直線コネクタ 396"/>
        <xdr:cNvCxnSpPr/>
      </xdr:nvCxnSpPr>
      <xdr:spPr>
        <a:xfrm flipV="1">
          <a:off x="18656300" y="721789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398" name="n_1aveValue【一般廃棄物処理施設】&#10;一人当たり有形固定資産（償却資産）額"/>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399" name="n_2aveValue【一般廃棄物処理施設】&#10;一人当たり有形固定資産（償却資産）額"/>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00" name="n_3aveValue【一般廃棄物処理施設】&#10;一人当たり有形固定資産（償却資産）額"/>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01" name="n_4aveValue【一般廃棄物処理施設】&#10;一人当たり有形固定資産（償却資産）額"/>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58093</xdr:rowOff>
    </xdr:from>
    <xdr:ext cx="534377" cy="259045"/>
    <xdr:sp macro="" textlink="">
      <xdr:nvSpPr>
        <xdr:cNvPr id="402" name="n_1mainValue【一般廃棄物処理施設】&#10;一人当たり有形固定資産（償却資産）額"/>
        <xdr:cNvSpPr txBox="1"/>
      </xdr:nvSpPr>
      <xdr:spPr>
        <a:xfrm>
          <a:off x="21043411" y="72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58434</xdr:rowOff>
    </xdr:from>
    <xdr:ext cx="534377" cy="259045"/>
    <xdr:sp macro="" textlink="">
      <xdr:nvSpPr>
        <xdr:cNvPr id="403" name="n_2mainValue【一般廃棄物処理施設】&#10;一人当たり有形固定資産（償却資産）額"/>
        <xdr:cNvSpPr txBox="1"/>
      </xdr:nvSpPr>
      <xdr:spPr>
        <a:xfrm>
          <a:off x="20167111" y="72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58924</xdr:rowOff>
    </xdr:from>
    <xdr:ext cx="534377" cy="259045"/>
    <xdr:sp macro="" textlink="">
      <xdr:nvSpPr>
        <xdr:cNvPr id="404" name="n_3mainValue【一般廃棄物処理施設】&#10;一人当たり有形固定資産（償却資産）額"/>
        <xdr:cNvSpPr txBox="1"/>
      </xdr:nvSpPr>
      <xdr:spPr>
        <a:xfrm>
          <a:off x="19278111" y="72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59142</xdr:rowOff>
    </xdr:from>
    <xdr:ext cx="534377" cy="259045"/>
    <xdr:sp macro="" textlink="">
      <xdr:nvSpPr>
        <xdr:cNvPr id="405" name="n_4mainValue【一般廃棄物処理施設】&#10;一人当たり有形固定資産（償却資産）額"/>
        <xdr:cNvSpPr txBox="1"/>
      </xdr:nvSpPr>
      <xdr:spPr>
        <a:xfrm>
          <a:off x="18389111" y="72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7" name="直線コネクタ 446"/>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9" name="直線コネクタ 4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50"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51" name="直線コネクタ 45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52"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53" name="フローチャート: 判断 452"/>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4" name="フローチャート: 判断 453"/>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5" name="フローチャート: 判断 454"/>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6" name="フローチャート: 判断 455"/>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7" name="フローチャート: 判断 456"/>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463" name="楕円 462"/>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464" name="【消防施設】&#10;有形固定資産減価償却率該当値テキスト"/>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67311</xdr:rowOff>
    </xdr:from>
    <xdr:to>
      <xdr:col>81</xdr:col>
      <xdr:colOff>101600</xdr:colOff>
      <xdr:row>84</xdr:row>
      <xdr:rowOff>168911</xdr:rowOff>
    </xdr:to>
    <xdr:sp macro="" textlink="">
      <xdr:nvSpPr>
        <xdr:cNvPr id="465" name="楕円 464"/>
        <xdr:cNvSpPr/>
      </xdr:nvSpPr>
      <xdr:spPr>
        <a:xfrm>
          <a:off x="15430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118111</xdr:rowOff>
    </xdr:from>
    <xdr:to>
      <xdr:col>85</xdr:col>
      <xdr:colOff>127000</xdr:colOff>
      <xdr:row>84</xdr:row>
      <xdr:rowOff>147501</xdr:rowOff>
    </xdr:to>
    <xdr:cxnSp macro="">
      <xdr:nvCxnSpPr>
        <xdr:cNvPr id="466" name="直線コネクタ 465"/>
        <xdr:cNvCxnSpPr/>
      </xdr:nvCxnSpPr>
      <xdr:spPr>
        <a:xfrm>
          <a:off x="15481300" y="1451991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37919</xdr:rowOff>
    </xdr:from>
    <xdr:to>
      <xdr:col>76</xdr:col>
      <xdr:colOff>165100</xdr:colOff>
      <xdr:row>84</xdr:row>
      <xdr:rowOff>139519</xdr:rowOff>
    </xdr:to>
    <xdr:sp macro="" textlink="">
      <xdr:nvSpPr>
        <xdr:cNvPr id="467" name="楕円 466"/>
        <xdr:cNvSpPr/>
      </xdr:nvSpPr>
      <xdr:spPr>
        <a:xfrm>
          <a:off x="14541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88719</xdr:rowOff>
    </xdr:from>
    <xdr:to>
      <xdr:col>81</xdr:col>
      <xdr:colOff>50800</xdr:colOff>
      <xdr:row>84</xdr:row>
      <xdr:rowOff>118111</xdr:rowOff>
    </xdr:to>
    <xdr:cxnSp macro="">
      <xdr:nvCxnSpPr>
        <xdr:cNvPr id="468" name="直線コネクタ 467"/>
        <xdr:cNvCxnSpPr/>
      </xdr:nvCxnSpPr>
      <xdr:spPr>
        <a:xfrm>
          <a:off x="14592300" y="144905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1995</xdr:rowOff>
    </xdr:from>
    <xdr:to>
      <xdr:col>72</xdr:col>
      <xdr:colOff>38100</xdr:colOff>
      <xdr:row>84</xdr:row>
      <xdr:rowOff>103595</xdr:rowOff>
    </xdr:to>
    <xdr:sp macro="" textlink="">
      <xdr:nvSpPr>
        <xdr:cNvPr id="469" name="楕円 468"/>
        <xdr:cNvSpPr/>
      </xdr:nvSpPr>
      <xdr:spPr>
        <a:xfrm>
          <a:off x="13652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52795</xdr:rowOff>
    </xdr:from>
    <xdr:to>
      <xdr:col>76</xdr:col>
      <xdr:colOff>114300</xdr:colOff>
      <xdr:row>84</xdr:row>
      <xdr:rowOff>88719</xdr:rowOff>
    </xdr:to>
    <xdr:cxnSp macro="">
      <xdr:nvCxnSpPr>
        <xdr:cNvPr id="470" name="直線コネクタ 469"/>
        <xdr:cNvCxnSpPr/>
      </xdr:nvCxnSpPr>
      <xdr:spPr>
        <a:xfrm>
          <a:off x="13703300" y="144545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137523</xdr:rowOff>
    </xdr:from>
    <xdr:to>
      <xdr:col>67</xdr:col>
      <xdr:colOff>101600</xdr:colOff>
      <xdr:row>84</xdr:row>
      <xdr:rowOff>67673</xdr:rowOff>
    </xdr:to>
    <xdr:sp macro="" textlink="">
      <xdr:nvSpPr>
        <xdr:cNvPr id="471" name="楕円 470"/>
        <xdr:cNvSpPr/>
      </xdr:nvSpPr>
      <xdr:spPr>
        <a:xfrm>
          <a:off x="12763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16873</xdr:rowOff>
    </xdr:from>
    <xdr:to>
      <xdr:col>71</xdr:col>
      <xdr:colOff>177800</xdr:colOff>
      <xdr:row>84</xdr:row>
      <xdr:rowOff>52795</xdr:rowOff>
    </xdr:to>
    <xdr:cxnSp macro="">
      <xdr:nvCxnSpPr>
        <xdr:cNvPr id="472" name="直線コネクタ 471"/>
        <xdr:cNvCxnSpPr/>
      </xdr:nvCxnSpPr>
      <xdr:spPr>
        <a:xfrm>
          <a:off x="12814300" y="144186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73"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474" name="n_2aveValue【消防施設】&#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475" name="n_3aveValue【消防施設】&#10;有形固定資産減価償却率"/>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476"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160038</xdr:rowOff>
    </xdr:from>
    <xdr:ext cx="405111" cy="259045"/>
    <xdr:sp macro="" textlink="">
      <xdr:nvSpPr>
        <xdr:cNvPr id="477" name="n_1mainValue【消防施設】&#10;有形固定資産減価償却率"/>
        <xdr:cNvSpPr txBox="1"/>
      </xdr:nvSpPr>
      <xdr:spPr>
        <a:xfrm>
          <a:off x="15266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130646</xdr:rowOff>
    </xdr:from>
    <xdr:ext cx="405111" cy="259045"/>
    <xdr:sp macro="" textlink="">
      <xdr:nvSpPr>
        <xdr:cNvPr id="478" name="n_2mainValue【消防施設】&#10;有形固定資産減価償却率"/>
        <xdr:cNvSpPr txBox="1"/>
      </xdr:nvSpPr>
      <xdr:spPr>
        <a:xfrm>
          <a:off x="14389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94722</xdr:rowOff>
    </xdr:from>
    <xdr:ext cx="405111" cy="259045"/>
    <xdr:sp macro="" textlink="">
      <xdr:nvSpPr>
        <xdr:cNvPr id="479" name="n_3mainValue【消防施設】&#10;有形固定資産減価償却率"/>
        <xdr:cNvSpPr txBox="1"/>
      </xdr:nvSpPr>
      <xdr:spPr>
        <a:xfrm>
          <a:off x="13500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58800</xdr:rowOff>
    </xdr:from>
    <xdr:ext cx="405111" cy="259045"/>
    <xdr:sp macro="" textlink="">
      <xdr:nvSpPr>
        <xdr:cNvPr id="480" name="n_4mainValue【消防施設】&#10;有形固定資産減価償却率"/>
        <xdr:cNvSpPr txBox="1"/>
      </xdr:nvSpPr>
      <xdr:spPr>
        <a:xfrm>
          <a:off x="12611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6" name="直線コネクタ 505"/>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7"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8" name="直線コネクタ 507"/>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9"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10" name="直線コネクタ 509"/>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11"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12" name="フローチャート: 判断 511"/>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13" name="フローチャート: 判断 512"/>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14" name="フローチャート: 判断 513"/>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5" name="フローチャート: 判断 514"/>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6" name="フローチャート: 判断 515"/>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160927</xdr:rowOff>
    </xdr:from>
    <xdr:to>
      <xdr:col>116</xdr:col>
      <xdr:colOff>114300</xdr:colOff>
      <xdr:row>86</xdr:row>
      <xdr:rowOff>91077</xdr:rowOff>
    </xdr:to>
    <xdr:sp macro="" textlink="">
      <xdr:nvSpPr>
        <xdr:cNvPr id="522" name="楕円 521"/>
        <xdr:cNvSpPr/>
      </xdr:nvSpPr>
      <xdr:spPr>
        <a:xfrm>
          <a:off x="221107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75854</xdr:rowOff>
    </xdr:from>
    <xdr:ext cx="469744" cy="259045"/>
    <xdr:sp macro="" textlink="">
      <xdr:nvSpPr>
        <xdr:cNvPr id="523" name="【消防施設】&#10;一人当たり面積該当値テキスト"/>
        <xdr:cNvSpPr txBox="1"/>
      </xdr:nvSpPr>
      <xdr:spPr>
        <a:xfrm>
          <a:off x="22199600" y="146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163105</xdr:rowOff>
    </xdr:from>
    <xdr:to>
      <xdr:col>112</xdr:col>
      <xdr:colOff>38100</xdr:colOff>
      <xdr:row>86</xdr:row>
      <xdr:rowOff>93255</xdr:rowOff>
    </xdr:to>
    <xdr:sp macro="" textlink="">
      <xdr:nvSpPr>
        <xdr:cNvPr id="524" name="楕円 523"/>
        <xdr:cNvSpPr/>
      </xdr:nvSpPr>
      <xdr:spPr>
        <a:xfrm>
          <a:off x="21272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40277</xdr:rowOff>
    </xdr:from>
    <xdr:to>
      <xdr:col>116</xdr:col>
      <xdr:colOff>63500</xdr:colOff>
      <xdr:row>86</xdr:row>
      <xdr:rowOff>42455</xdr:rowOff>
    </xdr:to>
    <xdr:cxnSp macro="">
      <xdr:nvCxnSpPr>
        <xdr:cNvPr id="525" name="直線コネクタ 524"/>
        <xdr:cNvCxnSpPr/>
      </xdr:nvCxnSpPr>
      <xdr:spPr>
        <a:xfrm flipV="1">
          <a:off x="21323300" y="147849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526" name="楕円 525"/>
        <xdr:cNvSpPr/>
      </xdr:nvSpPr>
      <xdr:spPr>
        <a:xfrm>
          <a:off x="2038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42455</xdr:rowOff>
    </xdr:from>
    <xdr:to>
      <xdr:col>111</xdr:col>
      <xdr:colOff>177800</xdr:colOff>
      <xdr:row>86</xdr:row>
      <xdr:rowOff>44631</xdr:rowOff>
    </xdr:to>
    <xdr:cxnSp macro="">
      <xdr:nvCxnSpPr>
        <xdr:cNvPr id="527" name="直線コネクタ 526"/>
        <xdr:cNvCxnSpPr/>
      </xdr:nvCxnSpPr>
      <xdr:spPr>
        <a:xfrm flipV="1">
          <a:off x="20434300" y="147871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167458</xdr:rowOff>
    </xdr:from>
    <xdr:to>
      <xdr:col>102</xdr:col>
      <xdr:colOff>165100</xdr:colOff>
      <xdr:row>86</xdr:row>
      <xdr:rowOff>97608</xdr:rowOff>
    </xdr:to>
    <xdr:sp macro="" textlink="">
      <xdr:nvSpPr>
        <xdr:cNvPr id="528" name="楕円 527"/>
        <xdr:cNvSpPr/>
      </xdr:nvSpPr>
      <xdr:spPr>
        <a:xfrm>
          <a:off x="19494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46808</xdr:rowOff>
    </xdr:to>
    <xdr:cxnSp macro="">
      <xdr:nvCxnSpPr>
        <xdr:cNvPr id="529" name="直線コネクタ 528"/>
        <xdr:cNvCxnSpPr/>
      </xdr:nvCxnSpPr>
      <xdr:spPr>
        <a:xfrm flipV="1">
          <a:off x="19545300" y="147893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169636</xdr:rowOff>
    </xdr:from>
    <xdr:to>
      <xdr:col>98</xdr:col>
      <xdr:colOff>38100</xdr:colOff>
      <xdr:row>86</xdr:row>
      <xdr:rowOff>99786</xdr:rowOff>
    </xdr:to>
    <xdr:sp macro="" textlink="">
      <xdr:nvSpPr>
        <xdr:cNvPr id="530" name="楕円 529"/>
        <xdr:cNvSpPr/>
      </xdr:nvSpPr>
      <xdr:spPr>
        <a:xfrm>
          <a:off x="18605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46808</xdr:rowOff>
    </xdr:from>
    <xdr:to>
      <xdr:col>102</xdr:col>
      <xdr:colOff>114300</xdr:colOff>
      <xdr:row>86</xdr:row>
      <xdr:rowOff>48986</xdr:rowOff>
    </xdr:to>
    <xdr:cxnSp macro="">
      <xdr:nvCxnSpPr>
        <xdr:cNvPr id="531" name="直線コネクタ 530"/>
        <xdr:cNvCxnSpPr/>
      </xdr:nvCxnSpPr>
      <xdr:spPr>
        <a:xfrm flipV="1">
          <a:off x="18656300" y="147915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32"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33"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34"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5"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84382</xdr:rowOff>
    </xdr:from>
    <xdr:ext cx="469744" cy="259045"/>
    <xdr:sp macro="" textlink="">
      <xdr:nvSpPr>
        <xdr:cNvPr id="536" name="n_1mainValue【消防施設】&#10;一人当たり面積"/>
        <xdr:cNvSpPr txBox="1"/>
      </xdr:nvSpPr>
      <xdr:spPr>
        <a:xfrm>
          <a:off x="210757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86558</xdr:rowOff>
    </xdr:from>
    <xdr:ext cx="469744" cy="259045"/>
    <xdr:sp macro="" textlink="">
      <xdr:nvSpPr>
        <xdr:cNvPr id="537" name="n_2mainValue【消防施設】&#10;一人当たり面積"/>
        <xdr:cNvSpPr txBox="1"/>
      </xdr:nvSpPr>
      <xdr:spPr>
        <a:xfrm>
          <a:off x="20199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88735</xdr:rowOff>
    </xdr:from>
    <xdr:ext cx="469744" cy="259045"/>
    <xdr:sp macro="" textlink="">
      <xdr:nvSpPr>
        <xdr:cNvPr id="538" name="n_3mainValue【消防施設】&#10;一人当たり面積"/>
        <xdr:cNvSpPr txBox="1"/>
      </xdr:nvSpPr>
      <xdr:spPr>
        <a:xfrm>
          <a:off x="193104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90913</xdr:rowOff>
    </xdr:from>
    <xdr:ext cx="469744" cy="259045"/>
    <xdr:sp macro="" textlink="">
      <xdr:nvSpPr>
        <xdr:cNvPr id="539" name="n_4mainValue【消防施設】&#10;一人当たり面積"/>
        <xdr:cNvSpPr txBox="1"/>
      </xdr:nvSpPr>
      <xdr:spPr>
        <a:xfrm>
          <a:off x="184214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5" name="直線コネクタ 56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9" name="直線コネクタ 56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570"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1" name="フローチャート: 判断 5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2" name="フローチャート: 判断 5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73" name="フローチャート: 判断 572"/>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74" name="フローチャート: 判断 573"/>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5" name="フローチャート: 判断 574"/>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581" name="楕円 580"/>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582" name="【庁舎】&#10;有形固定資産減価償却率該当値テキスト"/>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583" name="楕円 582"/>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139881</xdr:rowOff>
    </xdr:from>
    <xdr:to>
      <xdr:col>85</xdr:col>
      <xdr:colOff>127000</xdr:colOff>
      <xdr:row>104</xdr:row>
      <xdr:rowOff>7620</xdr:rowOff>
    </xdr:to>
    <xdr:cxnSp macro="">
      <xdr:nvCxnSpPr>
        <xdr:cNvPr id="584" name="直線コネクタ 583"/>
        <xdr:cNvCxnSpPr/>
      </xdr:nvCxnSpPr>
      <xdr:spPr>
        <a:xfrm>
          <a:off x="15481300" y="177992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585" name="楕円 584"/>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139881</xdr:rowOff>
    </xdr:to>
    <xdr:cxnSp macro="">
      <xdr:nvCxnSpPr>
        <xdr:cNvPr id="586" name="直線コネクタ 585"/>
        <xdr:cNvCxnSpPr/>
      </xdr:nvCxnSpPr>
      <xdr:spPr>
        <a:xfrm>
          <a:off x="14592300" y="177698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587" name="楕円 586"/>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110489</xdr:rowOff>
    </xdr:to>
    <xdr:cxnSp macro="">
      <xdr:nvCxnSpPr>
        <xdr:cNvPr id="588" name="直線コネクタ 587"/>
        <xdr:cNvCxnSpPr/>
      </xdr:nvCxnSpPr>
      <xdr:spPr>
        <a:xfrm>
          <a:off x="13703300" y="177518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12337</xdr:rowOff>
    </xdr:from>
    <xdr:to>
      <xdr:col>67</xdr:col>
      <xdr:colOff>101600</xdr:colOff>
      <xdr:row>103</xdr:row>
      <xdr:rowOff>113937</xdr:rowOff>
    </xdr:to>
    <xdr:sp macro="" textlink="">
      <xdr:nvSpPr>
        <xdr:cNvPr id="589" name="楕円 588"/>
        <xdr:cNvSpPr/>
      </xdr:nvSpPr>
      <xdr:spPr>
        <a:xfrm>
          <a:off x="12763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63137</xdr:rowOff>
    </xdr:from>
    <xdr:to>
      <xdr:col>71</xdr:col>
      <xdr:colOff>177800</xdr:colOff>
      <xdr:row>103</xdr:row>
      <xdr:rowOff>92529</xdr:rowOff>
    </xdr:to>
    <xdr:cxnSp macro="">
      <xdr:nvCxnSpPr>
        <xdr:cNvPr id="590" name="直線コネクタ 589"/>
        <xdr:cNvCxnSpPr/>
      </xdr:nvCxnSpPr>
      <xdr:spPr>
        <a:xfrm>
          <a:off x="12814300" y="177224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92"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593"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594"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35758</xdr:rowOff>
    </xdr:from>
    <xdr:ext cx="405111" cy="259045"/>
    <xdr:sp macro="" textlink="">
      <xdr:nvSpPr>
        <xdr:cNvPr id="595" name="n_1mainValue【庁舎】&#10;有形固定資産減価償却率"/>
        <xdr:cNvSpPr txBox="1"/>
      </xdr:nvSpPr>
      <xdr:spPr>
        <a:xfrm>
          <a:off x="15266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596" name="n_2mainValue【庁舎】&#10;有形固定資産減価償却率"/>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597" name="n_3mainValue【庁舎】&#10;有形固定資産減価償却率"/>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130464</xdr:rowOff>
    </xdr:from>
    <xdr:ext cx="405111" cy="259045"/>
    <xdr:sp macro="" textlink="">
      <xdr:nvSpPr>
        <xdr:cNvPr id="598" name="n_4mainValue【庁舎】&#10;有形固定資産減価償却率"/>
        <xdr:cNvSpPr txBox="1"/>
      </xdr:nvSpPr>
      <xdr:spPr>
        <a:xfrm>
          <a:off x="12611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20" name="直線コネクタ 619"/>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21"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22" name="直線コネクタ 621"/>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23"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24" name="直線コネクタ 623"/>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5"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6" name="フローチャート: 判断 625"/>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7" name="フローチャート: 判断 626"/>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8" name="フローチャート: 判断 627"/>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9" name="フローチャート: 判断 628"/>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30" name="フローチャート: 判断 629"/>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119126</xdr:rowOff>
    </xdr:from>
    <xdr:to>
      <xdr:col>116</xdr:col>
      <xdr:colOff>114300</xdr:colOff>
      <xdr:row>107</xdr:row>
      <xdr:rowOff>49276</xdr:rowOff>
    </xdr:to>
    <xdr:sp macro="" textlink="">
      <xdr:nvSpPr>
        <xdr:cNvPr id="636" name="楕円 635"/>
        <xdr:cNvSpPr/>
      </xdr:nvSpPr>
      <xdr:spPr>
        <a:xfrm>
          <a:off x="221107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97553</xdr:rowOff>
    </xdr:from>
    <xdr:ext cx="469744" cy="259045"/>
    <xdr:sp macro="" textlink="">
      <xdr:nvSpPr>
        <xdr:cNvPr id="637" name="【庁舎】&#10;一人当たり面積該当値テキスト"/>
        <xdr:cNvSpPr txBox="1"/>
      </xdr:nvSpPr>
      <xdr:spPr>
        <a:xfrm>
          <a:off x="22199600"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122326</xdr:rowOff>
    </xdr:from>
    <xdr:to>
      <xdr:col>112</xdr:col>
      <xdr:colOff>38100</xdr:colOff>
      <xdr:row>107</xdr:row>
      <xdr:rowOff>52476</xdr:rowOff>
    </xdr:to>
    <xdr:sp macro="" textlink="">
      <xdr:nvSpPr>
        <xdr:cNvPr id="638" name="楕円 637"/>
        <xdr:cNvSpPr/>
      </xdr:nvSpPr>
      <xdr:spPr>
        <a:xfrm>
          <a:off x="21272500" y="182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169926</xdr:rowOff>
    </xdr:from>
    <xdr:to>
      <xdr:col>116</xdr:col>
      <xdr:colOff>63500</xdr:colOff>
      <xdr:row>107</xdr:row>
      <xdr:rowOff>1676</xdr:rowOff>
    </xdr:to>
    <xdr:cxnSp macro="">
      <xdr:nvCxnSpPr>
        <xdr:cNvPr id="639" name="直線コネクタ 638"/>
        <xdr:cNvCxnSpPr/>
      </xdr:nvCxnSpPr>
      <xdr:spPr>
        <a:xfrm flipV="1">
          <a:off x="21323300" y="1834362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120498</xdr:rowOff>
    </xdr:from>
    <xdr:to>
      <xdr:col>107</xdr:col>
      <xdr:colOff>101600</xdr:colOff>
      <xdr:row>107</xdr:row>
      <xdr:rowOff>50648</xdr:rowOff>
    </xdr:to>
    <xdr:sp macro="" textlink="">
      <xdr:nvSpPr>
        <xdr:cNvPr id="640" name="楕円 639"/>
        <xdr:cNvSpPr/>
      </xdr:nvSpPr>
      <xdr:spPr>
        <a:xfrm>
          <a:off x="20383500" y="182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171298</xdr:rowOff>
    </xdr:from>
    <xdr:to>
      <xdr:col>111</xdr:col>
      <xdr:colOff>177800</xdr:colOff>
      <xdr:row>107</xdr:row>
      <xdr:rowOff>1676</xdr:rowOff>
    </xdr:to>
    <xdr:cxnSp macro="">
      <xdr:nvCxnSpPr>
        <xdr:cNvPr id="641" name="直線コネクタ 640"/>
        <xdr:cNvCxnSpPr/>
      </xdr:nvCxnSpPr>
      <xdr:spPr>
        <a:xfrm>
          <a:off x="20434300" y="1834499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642" name="楕円 641"/>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171298</xdr:rowOff>
    </xdr:from>
    <xdr:to>
      <xdr:col>107</xdr:col>
      <xdr:colOff>50800</xdr:colOff>
      <xdr:row>107</xdr:row>
      <xdr:rowOff>5335</xdr:rowOff>
    </xdr:to>
    <xdr:cxnSp macro="">
      <xdr:nvCxnSpPr>
        <xdr:cNvPr id="643" name="直線コネクタ 642"/>
        <xdr:cNvCxnSpPr/>
      </xdr:nvCxnSpPr>
      <xdr:spPr>
        <a:xfrm flipV="1">
          <a:off x="19545300" y="1834499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128727</xdr:rowOff>
    </xdr:from>
    <xdr:to>
      <xdr:col>98</xdr:col>
      <xdr:colOff>38100</xdr:colOff>
      <xdr:row>107</xdr:row>
      <xdr:rowOff>58877</xdr:rowOff>
    </xdr:to>
    <xdr:sp macro="" textlink="">
      <xdr:nvSpPr>
        <xdr:cNvPr id="644" name="楕円 643"/>
        <xdr:cNvSpPr/>
      </xdr:nvSpPr>
      <xdr:spPr>
        <a:xfrm>
          <a:off x="18605500" y="183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5335</xdr:rowOff>
    </xdr:from>
    <xdr:to>
      <xdr:col>102</xdr:col>
      <xdr:colOff>114300</xdr:colOff>
      <xdr:row>107</xdr:row>
      <xdr:rowOff>8077</xdr:rowOff>
    </xdr:to>
    <xdr:cxnSp macro="">
      <xdr:nvCxnSpPr>
        <xdr:cNvPr id="645" name="直線コネクタ 644"/>
        <xdr:cNvCxnSpPr/>
      </xdr:nvCxnSpPr>
      <xdr:spPr>
        <a:xfrm flipV="1">
          <a:off x="18656300" y="1835048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6"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7"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8"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49"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43603</xdr:rowOff>
    </xdr:from>
    <xdr:ext cx="469744" cy="259045"/>
    <xdr:sp macro="" textlink="">
      <xdr:nvSpPr>
        <xdr:cNvPr id="650" name="n_1mainValue【庁舎】&#10;一人当たり面積"/>
        <xdr:cNvSpPr txBox="1"/>
      </xdr:nvSpPr>
      <xdr:spPr>
        <a:xfrm>
          <a:off x="21075727" y="183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41775</xdr:rowOff>
    </xdr:from>
    <xdr:ext cx="469744" cy="259045"/>
    <xdr:sp macro="" textlink="">
      <xdr:nvSpPr>
        <xdr:cNvPr id="651" name="n_2mainValue【庁舎】&#10;一人当たり面積"/>
        <xdr:cNvSpPr txBox="1"/>
      </xdr:nvSpPr>
      <xdr:spPr>
        <a:xfrm>
          <a:off x="20199427" y="1838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652" name="n_3mainValue【庁舎】&#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50004</xdr:rowOff>
    </xdr:from>
    <xdr:ext cx="469744" cy="259045"/>
    <xdr:sp macro="" textlink="">
      <xdr:nvSpPr>
        <xdr:cNvPr id="653" name="n_4mainValue【庁舎】&#10;一人当たり面積"/>
        <xdr:cNvSpPr txBox="1"/>
      </xdr:nvSpPr>
      <xdr:spPr>
        <a:xfrm>
          <a:off x="18421427" y="183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類似団体平均と比較して有形固定資産減価償却率は、ほぼ全ての施設において平均より高くなっている。</a:t>
          </a:r>
        </a:p>
        <a:p>
          <a:r>
            <a:rPr kumimoji="1" lang="ja-JP" altLang="en-US" sz="1300">
              <a:latin typeface="ＭＳ Ｐゴシック" panose="020B0600070205080204" pitchFamily="50" charset="-128"/>
              <a:ea typeface="ＭＳ Ｐゴシック" panose="020B0600070205080204" pitchFamily="50" charset="-128"/>
            </a:rPr>
            <a:t>　これらの有形固定資産は、本来、計画的に整備（除却・集約・複合化など）の必要があるが、本町の財政事業により、維持補修での対応が中心となっていることが、有形固定資産減価償却率を引き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耐用年数を経過または近いうちに経過する施設については、公共施設等総合管理計画に基づき、適切な整備を行っていく必要がある。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8,237
8,193
88.13
6,097,820
5,604,598
422,941
3,623,879
4,209,431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第一次産業を基幹産業としているが、財政基盤が弱いため、毎年度、予算フレームを設定し経常的経費の抑制を図っている。</a:t>
          </a:r>
          <a:endParaRPr lang="ja-JP" altLang="ja-JP" sz="1400">
            <a:effectLst/>
          </a:endParaRPr>
        </a:p>
        <a:p>
          <a:r>
            <a:rPr kumimoji="1" lang="ja-JP" altLang="ja-JP" sz="1100">
              <a:solidFill>
                <a:schemeClr val="dk1"/>
              </a:solidFill>
              <a:effectLst/>
              <a:latin typeface="+mn-lt"/>
              <a:ea typeface="+mn-ea"/>
              <a:cs typeface="+mn-cs"/>
            </a:rPr>
            <a:t>　しかしながら、財政力指数は数年横ばいであるため、行政の効率化や、地域活性化の推進に取り組むことにより、財政の健全化に努める。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普通交付税や各種交付金などの増収により、経常一般財源等は増となったため、昨年度に比べ</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類似平均団体、全国平均よりも高い水準であり、今後も人件費や公債費の増により、悪化する可能性がある。引き続き経常経費の削減に努める。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143002</xdr:rowOff>
    </xdr:to>
    <xdr:cxnSp macro="">
      <xdr:nvCxnSpPr>
        <xdr:cNvPr id="129" name="直線コネクタ 128"/>
        <xdr:cNvCxnSpPr/>
      </xdr:nvCxnSpPr>
      <xdr:spPr>
        <a:xfrm flipV="1">
          <a:off x="4114800" y="11108690"/>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65</xdr:row>
      <xdr:rowOff>143002</xdr:rowOff>
    </xdr:to>
    <xdr:cxnSp macro="">
      <xdr:nvCxnSpPr>
        <xdr:cNvPr id="132" name="直線コネクタ 131"/>
        <xdr:cNvCxnSpPr/>
      </xdr:nvCxnSpPr>
      <xdr:spPr>
        <a:xfrm>
          <a:off x="3225800" y="112389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94742</xdr:rowOff>
    </xdr:to>
    <xdr:cxnSp macro="">
      <xdr:nvCxnSpPr>
        <xdr:cNvPr id="135" name="直線コネクタ 134"/>
        <xdr:cNvCxnSpPr/>
      </xdr:nvCxnSpPr>
      <xdr:spPr>
        <a:xfrm>
          <a:off x="2336800" y="1121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75438</xdr:rowOff>
    </xdr:from>
    <xdr:to>
      <xdr:col>11</xdr:col>
      <xdr:colOff>31750</xdr:colOff>
      <xdr:row>65</xdr:row>
      <xdr:rowOff>152654</xdr:rowOff>
    </xdr:to>
    <xdr:cxnSp macro="">
      <xdr:nvCxnSpPr>
        <xdr:cNvPr id="138" name="直線コネクタ 137"/>
        <xdr:cNvCxnSpPr/>
      </xdr:nvCxnSpPr>
      <xdr:spPr>
        <a:xfrm flipV="1">
          <a:off x="1447800" y="1121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8" name="楕円 147"/>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9"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0" name="楕円 149"/>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1" name="テキスト ボックス 150"/>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2" name="楕円 151"/>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3" name="テキスト ボックス 152"/>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4" name="楕円 153"/>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5" name="テキスト ボックス 154"/>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6" name="楕円 155"/>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57" name="テキスト ボックス 156"/>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徹底した人件費の抑制策により類似団体平均を下回っているが、近年上昇傾向にある。今後も、業務の委託化や、行政改革基本方針に沿った事務改善の取組などを進め、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65101</xdr:rowOff>
    </xdr:from>
    <xdr:to>
      <xdr:col>23</xdr:col>
      <xdr:colOff>133350</xdr:colOff>
      <xdr:row>81</xdr:row>
      <xdr:rowOff>74555</xdr:rowOff>
    </xdr:to>
    <xdr:cxnSp macro="">
      <xdr:nvCxnSpPr>
        <xdr:cNvPr id="190" name="直線コネクタ 189"/>
        <xdr:cNvCxnSpPr/>
      </xdr:nvCxnSpPr>
      <xdr:spPr>
        <a:xfrm>
          <a:off x="4114800" y="13952551"/>
          <a:ext cx="8382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159941</xdr:rowOff>
    </xdr:from>
    <xdr:to>
      <xdr:col>19</xdr:col>
      <xdr:colOff>133350</xdr:colOff>
      <xdr:row>81</xdr:row>
      <xdr:rowOff>65101</xdr:rowOff>
    </xdr:to>
    <xdr:cxnSp macro="">
      <xdr:nvCxnSpPr>
        <xdr:cNvPr id="193" name="直線コネクタ 192"/>
        <xdr:cNvCxnSpPr/>
      </xdr:nvCxnSpPr>
      <xdr:spPr>
        <a:xfrm>
          <a:off x="3225800" y="13875941"/>
          <a:ext cx="889000" cy="7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142611</xdr:rowOff>
    </xdr:from>
    <xdr:to>
      <xdr:col>15</xdr:col>
      <xdr:colOff>82550</xdr:colOff>
      <xdr:row>80</xdr:row>
      <xdr:rowOff>159941</xdr:rowOff>
    </xdr:to>
    <xdr:cxnSp macro="">
      <xdr:nvCxnSpPr>
        <xdr:cNvPr id="196" name="直線コネクタ 195"/>
        <xdr:cNvCxnSpPr/>
      </xdr:nvCxnSpPr>
      <xdr:spPr>
        <a:xfrm>
          <a:off x="2336800" y="13858611"/>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119990</xdr:rowOff>
    </xdr:from>
    <xdr:to>
      <xdr:col>11</xdr:col>
      <xdr:colOff>31750</xdr:colOff>
      <xdr:row>80</xdr:row>
      <xdr:rowOff>142611</xdr:rowOff>
    </xdr:to>
    <xdr:cxnSp macro="">
      <xdr:nvCxnSpPr>
        <xdr:cNvPr id="199" name="直線コネクタ 198"/>
        <xdr:cNvCxnSpPr/>
      </xdr:nvCxnSpPr>
      <xdr:spPr>
        <a:xfrm>
          <a:off x="1447800" y="13835990"/>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23755</xdr:rowOff>
    </xdr:from>
    <xdr:to>
      <xdr:col>23</xdr:col>
      <xdr:colOff>184150</xdr:colOff>
      <xdr:row>81</xdr:row>
      <xdr:rowOff>125355</xdr:rowOff>
    </xdr:to>
    <xdr:sp macro="" textlink="">
      <xdr:nvSpPr>
        <xdr:cNvPr id="209" name="楕円 208"/>
        <xdr:cNvSpPr/>
      </xdr:nvSpPr>
      <xdr:spPr>
        <a:xfrm>
          <a:off x="4902200" y="139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40282</xdr:rowOff>
    </xdr:from>
    <xdr:ext cx="762000" cy="259045"/>
    <xdr:sp macro="" textlink="">
      <xdr:nvSpPr>
        <xdr:cNvPr id="210" name="人件費・物件費等の状況該当値テキスト"/>
        <xdr:cNvSpPr txBox="1"/>
      </xdr:nvSpPr>
      <xdr:spPr>
        <a:xfrm>
          <a:off x="5041900" y="1375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14301</xdr:rowOff>
    </xdr:from>
    <xdr:to>
      <xdr:col>19</xdr:col>
      <xdr:colOff>184150</xdr:colOff>
      <xdr:row>81</xdr:row>
      <xdr:rowOff>115901</xdr:rowOff>
    </xdr:to>
    <xdr:sp macro="" textlink="">
      <xdr:nvSpPr>
        <xdr:cNvPr id="211" name="楕円 210"/>
        <xdr:cNvSpPr/>
      </xdr:nvSpPr>
      <xdr:spPr>
        <a:xfrm>
          <a:off x="4064000" y="139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126078</xdr:rowOff>
    </xdr:from>
    <xdr:ext cx="736600" cy="259045"/>
    <xdr:sp macro="" textlink="">
      <xdr:nvSpPr>
        <xdr:cNvPr id="212" name="テキスト ボックス 211"/>
        <xdr:cNvSpPr txBox="1"/>
      </xdr:nvSpPr>
      <xdr:spPr>
        <a:xfrm>
          <a:off x="3733800" y="13670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109141</xdr:rowOff>
    </xdr:from>
    <xdr:to>
      <xdr:col>15</xdr:col>
      <xdr:colOff>133350</xdr:colOff>
      <xdr:row>81</xdr:row>
      <xdr:rowOff>39291</xdr:rowOff>
    </xdr:to>
    <xdr:sp macro="" textlink="">
      <xdr:nvSpPr>
        <xdr:cNvPr id="213" name="楕円 212"/>
        <xdr:cNvSpPr/>
      </xdr:nvSpPr>
      <xdr:spPr>
        <a:xfrm>
          <a:off x="3175000" y="138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49468</xdr:rowOff>
    </xdr:from>
    <xdr:ext cx="762000" cy="259045"/>
    <xdr:sp macro="" textlink="">
      <xdr:nvSpPr>
        <xdr:cNvPr id="214" name="テキスト ボックス 213"/>
        <xdr:cNvSpPr txBox="1"/>
      </xdr:nvSpPr>
      <xdr:spPr>
        <a:xfrm>
          <a:off x="2844800" y="1359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91811</xdr:rowOff>
    </xdr:from>
    <xdr:to>
      <xdr:col>11</xdr:col>
      <xdr:colOff>82550</xdr:colOff>
      <xdr:row>81</xdr:row>
      <xdr:rowOff>21961</xdr:rowOff>
    </xdr:to>
    <xdr:sp macro="" textlink="">
      <xdr:nvSpPr>
        <xdr:cNvPr id="215" name="楕円 214"/>
        <xdr:cNvSpPr/>
      </xdr:nvSpPr>
      <xdr:spPr>
        <a:xfrm>
          <a:off x="2286000" y="13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32138</xdr:rowOff>
    </xdr:from>
    <xdr:ext cx="762000" cy="259045"/>
    <xdr:sp macro="" textlink="">
      <xdr:nvSpPr>
        <xdr:cNvPr id="216" name="テキスト ボックス 215"/>
        <xdr:cNvSpPr txBox="1"/>
      </xdr:nvSpPr>
      <xdr:spPr>
        <a:xfrm>
          <a:off x="1955800" y="135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69190</xdr:rowOff>
    </xdr:from>
    <xdr:to>
      <xdr:col>7</xdr:col>
      <xdr:colOff>31750</xdr:colOff>
      <xdr:row>80</xdr:row>
      <xdr:rowOff>170790</xdr:rowOff>
    </xdr:to>
    <xdr:sp macro="" textlink="">
      <xdr:nvSpPr>
        <xdr:cNvPr id="217" name="楕円 216"/>
        <xdr:cNvSpPr/>
      </xdr:nvSpPr>
      <xdr:spPr>
        <a:xfrm>
          <a:off x="1397000" y="137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9517</xdr:rowOff>
    </xdr:from>
    <xdr:ext cx="762000" cy="259045"/>
    <xdr:sp macro="" textlink="">
      <xdr:nvSpPr>
        <xdr:cNvPr id="218" name="テキスト ボックス 217"/>
        <xdr:cNvSpPr txBox="1"/>
      </xdr:nvSpPr>
      <xdr:spPr>
        <a:xfrm>
          <a:off x="1066800" y="1355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と同値</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今後も、人事院勧告及び公務員制度改革の動向に注視し、給与の適正化に努める。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82973</xdr:rowOff>
    </xdr:from>
    <xdr:to>
      <xdr:col>81</xdr:col>
      <xdr:colOff>44450</xdr:colOff>
      <xdr:row>87</xdr:row>
      <xdr:rowOff>82973</xdr:rowOff>
    </xdr:to>
    <xdr:cxnSp macro="">
      <xdr:nvCxnSpPr>
        <xdr:cNvPr id="252" name="直線コネクタ 251"/>
        <xdr:cNvCxnSpPr/>
      </xdr:nvCxnSpPr>
      <xdr:spPr>
        <a:xfrm>
          <a:off x="16179800" y="1499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87</xdr:row>
      <xdr:rowOff>82973</xdr:rowOff>
    </xdr:to>
    <xdr:cxnSp macro="">
      <xdr:nvCxnSpPr>
        <xdr:cNvPr id="255" name="直線コネクタ 254"/>
        <xdr:cNvCxnSpPr/>
      </xdr:nvCxnSpPr>
      <xdr:spPr>
        <a:xfrm>
          <a:off x="15290800" y="149589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42757</xdr:rowOff>
    </xdr:to>
    <xdr:cxnSp macro="">
      <xdr:nvCxnSpPr>
        <xdr:cNvPr id="258" name="直線コネクタ 257"/>
        <xdr:cNvCxnSpPr/>
      </xdr:nvCxnSpPr>
      <xdr:spPr>
        <a:xfrm>
          <a:off x="14401800" y="1490260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10584</xdr:rowOff>
    </xdr:to>
    <xdr:cxnSp macro="">
      <xdr:nvCxnSpPr>
        <xdr:cNvPr id="261" name="直線コネクタ 260"/>
        <xdr:cNvCxnSpPr/>
      </xdr:nvCxnSpPr>
      <xdr:spPr>
        <a:xfrm flipV="1">
          <a:off x="13512800" y="14902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32173</xdr:rowOff>
    </xdr:from>
    <xdr:to>
      <xdr:col>81</xdr:col>
      <xdr:colOff>95250</xdr:colOff>
      <xdr:row>87</xdr:row>
      <xdr:rowOff>133773</xdr:rowOff>
    </xdr:to>
    <xdr:sp macro="" textlink="">
      <xdr:nvSpPr>
        <xdr:cNvPr id="271" name="楕円 270"/>
        <xdr:cNvSpPr/>
      </xdr:nvSpPr>
      <xdr:spPr>
        <a:xfrm>
          <a:off x="169672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4250</xdr:rowOff>
    </xdr:from>
    <xdr:ext cx="762000" cy="259045"/>
    <xdr:sp macro="" textlink="">
      <xdr:nvSpPr>
        <xdr:cNvPr id="272" name="給与水準   （国との比較）該当値テキスト"/>
        <xdr:cNvSpPr txBox="1"/>
      </xdr:nvSpPr>
      <xdr:spPr>
        <a:xfrm>
          <a:off x="17106900" y="149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32173</xdr:rowOff>
    </xdr:from>
    <xdr:to>
      <xdr:col>77</xdr:col>
      <xdr:colOff>95250</xdr:colOff>
      <xdr:row>87</xdr:row>
      <xdr:rowOff>133773</xdr:rowOff>
    </xdr:to>
    <xdr:sp macro="" textlink="">
      <xdr:nvSpPr>
        <xdr:cNvPr id="273" name="楕円 272"/>
        <xdr:cNvSpPr/>
      </xdr:nvSpPr>
      <xdr:spPr>
        <a:xfrm>
          <a:off x="16129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118550</xdr:rowOff>
    </xdr:from>
    <xdr:ext cx="736600" cy="259045"/>
    <xdr:sp macro="" textlink="">
      <xdr:nvSpPr>
        <xdr:cNvPr id="274" name="テキスト ボックス 273"/>
        <xdr:cNvSpPr txBox="1"/>
      </xdr:nvSpPr>
      <xdr:spPr>
        <a:xfrm>
          <a:off x="15798800" y="1503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75" name="楕円 274"/>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78334</xdr:rowOff>
    </xdr:from>
    <xdr:ext cx="762000" cy="259045"/>
    <xdr:sp macro="" textlink="">
      <xdr:nvSpPr>
        <xdr:cNvPr id="276" name="テキスト ボックス 275"/>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107104</xdr:rowOff>
    </xdr:from>
    <xdr:to>
      <xdr:col>68</xdr:col>
      <xdr:colOff>203200</xdr:colOff>
      <xdr:row>87</xdr:row>
      <xdr:rowOff>37254</xdr:rowOff>
    </xdr:to>
    <xdr:sp macro="" textlink="">
      <xdr:nvSpPr>
        <xdr:cNvPr id="277" name="楕円 276"/>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78" name="テキスト ボックス 277"/>
        <xdr:cNvSpPr txBox="1"/>
      </xdr:nvSpPr>
      <xdr:spPr>
        <a:xfrm>
          <a:off x="14020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79" name="楕円 278"/>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0" name="テキスト ボックス 279"/>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一定期間実施してきた新規採用抑制により、類似団体平均を下回っているが、近年は定員計画に沿って新規採用を積極的に行っているため、増加傾向にある。引き続き、適切な定員管理に努める。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45307</xdr:rowOff>
    </xdr:from>
    <xdr:to>
      <xdr:col>81</xdr:col>
      <xdr:colOff>44450</xdr:colOff>
      <xdr:row>60</xdr:row>
      <xdr:rowOff>55563</xdr:rowOff>
    </xdr:to>
    <xdr:cxnSp macro="">
      <xdr:nvCxnSpPr>
        <xdr:cNvPr id="311" name="直線コネクタ 310"/>
        <xdr:cNvCxnSpPr/>
      </xdr:nvCxnSpPr>
      <xdr:spPr>
        <a:xfrm>
          <a:off x="16179800" y="10332307"/>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45307</xdr:rowOff>
    </xdr:from>
    <xdr:to>
      <xdr:col>77</xdr:col>
      <xdr:colOff>44450</xdr:colOff>
      <xdr:row>60</xdr:row>
      <xdr:rowOff>47720</xdr:rowOff>
    </xdr:to>
    <xdr:cxnSp macro="">
      <xdr:nvCxnSpPr>
        <xdr:cNvPr id="314" name="直線コネクタ 313"/>
        <xdr:cNvCxnSpPr/>
      </xdr:nvCxnSpPr>
      <xdr:spPr>
        <a:xfrm flipV="1">
          <a:off x="15290800" y="1033230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3080</xdr:rowOff>
    </xdr:from>
    <xdr:to>
      <xdr:col>72</xdr:col>
      <xdr:colOff>203200</xdr:colOff>
      <xdr:row>60</xdr:row>
      <xdr:rowOff>47720</xdr:rowOff>
    </xdr:to>
    <xdr:cxnSp macro="">
      <xdr:nvCxnSpPr>
        <xdr:cNvPr id="317" name="直線コネクタ 316"/>
        <xdr:cNvCxnSpPr/>
      </xdr:nvCxnSpPr>
      <xdr:spPr>
        <a:xfrm>
          <a:off x="14401800" y="10290080"/>
          <a:ext cx="889000" cy="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146780</xdr:rowOff>
    </xdr:from>
    <xdr:to>
      <xdr:col>68</xdr:col>
      <xdr:colOff>152400</xdr:colOff>
      <xdr:row>60</xdr:row>
      <xdr:rowOff>3080</xdr:rowOff>
    </xdr:to>
    <xdr:cxnSp macro="">
      <xdr:nvCxnSpPr>
        <xdr:cNvPr id="320" name="直線コネクタ 319"/>
        <xdr:cNvCxnSpPr/>
      </xdr:nvCxnSpPr>
      <xdr:spPr>
        <a:xfrm>
          <a:off x="13512800" y="1026233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30" name="楕円 329"/>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21290</xdr:rowOff>
    </xdr:from>
    <xdr:ext cx="762000" cy="259045"/>
    <xdr:sp macro="" textlink="">
      <xdr:nvSpPr>
        <xdr:cNvPr id="331" name="定員管理の状況該当値テキスト"/>
        <xdr:cNvSpPr txBox="1"/>
      </xdr:nvSpPr>
      <xdr:spPr>
        <a:xfrm>
          <a:off x="17106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165957</xdr:rowOff>
    </xdr:from>
    <xdr:to>
      <xdr:col>77</xdr:col>
      <xdr:colOff>95250</xdr:colOff>
      <xdr:row>60</xdr:row>
      <xdr:rowOff>96107</xdr:rowOff>
    </xdr:to>
    <xdr:sp macro="" textlink="">
      <xdr:nvSpPr>
        <xdr:cNvPr id="332" name="楕円 331"/>
        <xdr:cNvSpPr/>
      </xdr:nvSpPr>
      <xdr:spPr>
        <a:xfrm>
          <a:off x="16129000" y="102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106284</xdr:rowOff>
    </xdr:from>
    <xdr:ext cx="736600" cy="259045"/>
    <xdr:sp macro="" textlink="">
      <xdr:nvSpPr>
        <xdr:cNvPr id="333" name="テキスト ボックス 332"/>
        <xdr:cNvSpPr txBox="1"/>
      </xdr:nvSpPr>
      <xdr:spPr>
        <a:xfrm>
          <a:off x="15798800" y="10050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168370</xdr:rowOff>
    </xdr:from>
    <xdr:to>
      <xdr:col>73</xdr:col>
      <xdr:colOff>44450</xdr:colOff>
      <xdr:row>60</xdr:row>
      <xdr:rowOff>98520</xdr:rowOff>
    </xdr:to>
    <xdr:sp macro="" textlink="">
      <xdr:nvSpPr>
        <xdr:cNvPr id="334" name="楕円 333"/>
        <xdr:cNvSpPr/>
      </xdr:nvSpPr>
      <xdr:spPr>
        <a:xfrm>
          <a:off x="15240000" y="102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108697</xdr:rowOff>
    </xdr:from>
    <xdr:ext cx="762000" cy="259045"/>
    <xdr:sp macro="" textlink="">
      <xdr:nvSpPr>
        <xdr:cNvPr id="335" name="テキスト ボックス 334"/>
        <xdr:cNvSpPr txBox="1"/>
      </xdr:nvSpPr>
      <xdr:spPr>
        <a:xfrm>
          <a:off x="14909800" y="100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123730</xdr:rowOff>
    </xdr:from>
    <xdr:to>
      <xdr:col>68</xdr:col>
      <xdr:colOff>203200</xdr:colOff>
      <xdr:row>60</xdr:row>
      <xdr:rowOff>53880</xdr:rowOff>
    </xdr:to>
    <xdr:sp macro="" textlink="">
      <xdr:nvSpPr>
        <xdr:cNvPr id="336" name="楕円 335"/>
        <xdr:cNvSpPr/>
      </xdr:nvSpPr>
      <xdr:spPr>
        <a:xfrm>
          <a:off x="14351000" y="10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64057</xdr:rowOff>
    </xdr:from>
    <xdr:ext cx="762000" cy="259045"/>
    <xdr:sp macro="" textlink="">
      <xdr:nvSpPr>
        <xdr:cNvPr id="337" name="テキスト ボックス 336"/>
        <xdr:cNvSpPr txBox="1"/>
      </xdr:nvSpPr>
      <xdr:spPr>
        <a:xfrm>
          <a:off x="14020800" y="100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95980</xdr:rowOff>
    </xdr:from>
    <xdr:to>
      <xdr:col>64</xdr:col>
      <xdr:colOff>152400</xdr:colOff>
      <xdr:row>60</xdr:row>
      <xdr:rowOff>26130</xdr:rowOff>
    </xdr:to>
    <xdr:sp macro="" textlink="">
      <xdr:nvSpPr>
        <xdr:cNvPr id="338" name="楕円 337"/>
        <xdr:cNvSpPr/>
      </xdr:nvSpPr>
      <xdr:spPr>
        <a:xfrm>
          <a:off x="134620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36307</xdr:rowOff>
    </xdr:from>
    <xdr:ext cx="762000" cy="259045"/>
    <xdr:sp macro="" textlink="">
      <xdr:nvSpPr>
        <xdr:cNvPr id="339" name="テキスト ボックス 338"/>
        <xdr:cNvSpPr txBox="1"/>
      </xdr:nvSpPr>
      <xdr:spPr>
        <a:xfrm>
          <a:off x="13131800" y="9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実質公債費比率は、元利償還金の額が増となったこと等により、昨年度より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類似団体は下回っているものの、全国平均及び三重県平均を上回っているため、投資的経費の抑制を図るなど、起債に大きく依存することのない財政運営に努める。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153670</xdr:rowOff>
    </xdr:to>
    <xdr:cxnSp macro="">
      <xdr:nvCxnSpPr>
        <xdr:cNvPr id="373" name="直線コネクタ 372"/>
        <xdr:cNvCxnSpPr/>
      </xdr:nvCxnSpPr>
      <xdr:spPr>
        <a:xfrm>
          <a:off x="16179800" y="68241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137583</xdr:rowOff>
    </xdr:to>
    <xdr:cxnSp macro="">
      <xdr:nvCxnSpPr>
        <xdr:cNvPr id="376" name="直線コネクタ 375"/>
        <xdr:cNvCxnSpPr/>
      </xdr:nvCxnSpPr>
      <xdr:spPr>
        <a:xfrm>
          <a:off x="15290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73237</xdr:rowOff>
    </xdr:to>
    <xdr:cxnSp macro="">
      <xdr:nvCxnSpPr>
        <xdr:cNvPr id="379" name="直線コネクタ 378"/>
        <xdr:cNvCxnSpPr/>
      </xdr:nvCxnSpPr>
      <xdr:spPr>
        <a:xfrm>
          <a:off x="14401800" y="67195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33020</xdr:rowOff>
    </xdr:to>
    <xdr:cxnSp macro="">
      <xdr:nvCxnSpPr>
        <xdr:cNvPr id="382" name="直線コネクタ 381"/>
        <xdr:cNvCxnSpPr/>
      </xdr:nvCxnSpPr>
      <xdr:spPr>
        <a:xfrm>
          <a:off x="13512800" y="671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2" name="楕円 391"/>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3"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4" name="楕円 39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5" name="テキスト ボックス 39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396" name="楕円 395"/>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397" name="テキスト ボックス 396"/>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398" name="楕円 397"/>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399" name="テキスト ボックス 398"/>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0" name="楕円 399"/>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1" name="テキスト ボックス 400"/>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将来負担比率は、地方債現在高などが</a:t>
          </a:r>
          <a:r>
            <a:rPr kumimoji="1" lang="ja-JP" altLang="en-US" sz="1100">
              <a:solidFill>
                <a:schemeClr val="dk1"/>
              </a:solidFill>
              <a:effectLst/>
              <a:latin typeface="+mn-lt"/>
              <a:ea typeface="+mn-ea"/>
              <a:cs typeface="+mn-cs"/>
            </a:rPr>
            <a:t>減および</a:t>
          </a:r>
          <a:r>
            <a:rPr kumimoji="1" lang="ja-JP" altLang="ja-JP" sz="1100">
              <a:solidFill>
                <a:schemeClr val="dk1"/>
              </a:solidFill>
              <a:effectLst/>
              <a:latin typeface="+mn-lt"/>
              <a:ea typeface="+mn-ea"/>
              <a:cs typeface="+mn-cs"/>
            </a:rPr>
            <a:t>、標準財政規模及び充当可能基金が増となったことから、前年度</a:t>
          </a:r>
          <a:r>
            <a:rPr kumimoji="1" lang="ja-JP" altLang="en-US" sz="1100">
              <a:solidFill>
                <a:schemeClr val="dk1"/>
              </a:solidFill>
              <a:effectLst/>
              <a:latin typeface="+mn-lt"/>
              <a:ea typeface="+mn-ea"/>
              <a:cs typeface="+mn-cs"/>
            </a:rPr>
            <a:t>と同様に「ー」となっている。</a:t>
          </a:r>
          <a:endParaRPr lang="ja-JP" altLang="ja-JP" sz="1400">
            <a:effectLst/>
          </a:endParaRPr>
        </a:p>
        <a:p>
          <a:r>
            <a:rPr kumimoji="1" lang="ja-JP" altLang="ja-JP" sz="1100">
              <a:solidFill>
                <a:schemeClr val="dk1"/>
              </a:solidFill>
              <a:effectLst/>
              <a:latin typeface="+mn-lt"/>
              <a:ea typeface="+mn-ea"/>
              <a:cs typeface="+mn-cs"/>
            </a:rPr>
            <a:t>　これからも、緊急性必要性を的確に把握した充当事業の選択により地方債の新規発行の抑制に努める。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102921</xdr:rowOff>
    </xdr:from>
    <xdr:to>
      <xdr:col>72</xdr:col>
      <xdr:colOff>203200</xdr:colOff>
      <xdr:row>14</xdr:row>
      <xdr:rowOff>105816</xdr:rowOff>
    </xdr:to>
    <xdr:cxnSp macro="">
      <xdr:nvCxnSpPr>
        <xdr:cNvPr id="433" name="直線コネクタ 432"/>
        <xdr:cNvCxnSpPr/>
      </xdr:nvCxnSpPr>
      <xdr:spPr>
        <a:xfrm flipV="1">
          <a:off x="14401800" y="250322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105816</xdr:rowOff>
    </xdr:from>
    <xdr:to>
      <xdr:col>68</xdr:col>
      <xdr:colOff>152400</xdr:colOff>
      <xdr:row>14</xdr:row>
      <xdr:rowOff>150216</xdr:rowOff>
    </xdr:to>
    <xdr:cxnSp macro="">
      <xdr:nvCxnSpPr>
        <xdr:cNvPr id="436" name="直線コネクタ 435"/>
        <xdr:cNvCxnSpPr/>
      </xdr:nvCxnSpPr>
      <xdr:spPr>
        <a:xfrm flipV="1">
          <a:off x="13512800" y="2506116"/>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9" name="フローチャート: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1" name="フローチャート: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3" name="フローチャート: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52121</xdr:rowOff>
    </xdr:from>
    <xdr:to>
      <xdr:col>73</xdr:col>
      <xdr:colOff>44450</xdr:colOff>
      <xdr:row>14</xdr:row>
      <xdr:rowOff>153721</xdr:rowOff>
    </xdr:to>
    <xdr:sp macro="" textlink="">
      <xdr:nvSpPr>
        <xdr:cNvPr id="450" name="楕円 449"/>
        <xdr:cNvSpPr/>
      </xdr:nvSpPr>
      <xdr:spPr>
        <a:xfrm>
          <a:off x="15240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138498</xdr:rowOff>
    </xdr:from>
    <xdr:ext cx="762000" cy="259045"/>
    <xdr:sp macro="" textlink="">
      <xdr:nvSpPr>
        <xdr:cNvPr id="451" name="テキスト ボックス 450"/>
        <xdr:cNvSpPr txBox="1"/>
      </xdr:nvSpPr>
      <xdr:spPr>
        <a:xfrm>
          <a:off x="14909800" y="25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55016</xdr:rowOff>
    </xdr:from>
    <xdr:to>
      <xdr:col>68</xdr:col>
      <xdr:colOff>203200</xdr:colOff>
      <xdr:row>14</xdr:row>
      <xdr:rowOff>156616</xdr:rowOff>
    </xdr:to>
    <xdr:sp macro="" textlink="">
      <xdr:nvSpPr>
        <xdr:cNvPr id="452" name="楕円 451"/>
        <xdr:cNvSpPr/>
      </xdr:nvSpPr>
      <xdr:spPr>
        <a:xfrm>
          <a:off x="14351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141393</xdr:rowOff>
    </xdr:from>
    <xdr:ext cx="762000" cy="259045"/>
    <xdr:sp macro="" textlink="">
      <xdr:nvSpPr>
        <xdr:cNvPr id="453" name="テキスト ボックス 452"/>
        <xdr:cNvSpPr txBox="1"/>
      </xdr:nvSpPr>
      <xdr:spPr>
        <a:xfrm>
          <a:off x="14020800" y="254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99416</xdr:rowOff>
    </xdr:from>
    <xdr:to>
      <xdr:col>64</xdr:col>
      <xdr:colOff>152400</xdr:colOff>
      <xdr:row>15</xdr:row>
      <xdr:rowOff>29566</xdr:rowOff>
    </xdr:to>
    <xdr:sp macro="" textlink="">
      <xdr:nvSpPr>
        <xdr:cNvPr id="454" name="楕円 453"/>
        <xdr:cNvSpPr/>
      </xdr:nvSpPr>
      <xdr:spPr>
        <a:xfrm>
          <a:off x="13462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14343</xdr:rowOff>
    </xdr:from>
    <xdr:ext cx="762000" cy="259045"/>
    <xdr:sp macro="" textlink="">
      <xdr:nvSpPr>
        <xdr:cNvPr id="455" name="テキスト ボックス 454"/>
        <xdr:cNvSpPr txBox="1"/>
      </xdr:nvSpPr>
      <xdr:spPr>
        <a:xfrm>
          <a:off x="13131800" y="258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44824</xdr:rowOff>
    </xdr:from>
    <xdr:ext cx="9099176" cy="425758"/>
    <xdr:sp macro="" textlink="">
      <xdr:nvSpPr>
        <xdr:cNvPr id="456" name="テキスト ボックス 455">
          <a:extLst>
            <a:ext uri="{FF2B5EF4-FFF2-40B4-BE49-F238E27FC236}">
              <a16:creationId xmlns="" xmlns:a16="http://schemas.microsoft.com/office/drawing/2014/main" id="{B7833EC5-7802-49C9-93AF-5F55205E114C}"/>
            </a:ext>
          </a:extLst>
        </xdr:cNvPr>
        <xdr:cNvSpPr txBox="1"/>
      </xdr:nvSpPr>
      <xdr:spPr>
        <a:xfrm>
          <a:off x="773206" y="4415118"/>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8,237
8,193
88.13
6,097,820
5,604,598
422,941
3,623,879
4,209,431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昇給に伴う基本給等の増加に加えて新型コロナウイルスワクチン接種事業実施による時間外勤務手当が</a:t>
          </a:r>
          <a:r>
            <a:rPr kumimoji="1" lang="ja-JP" altLang="ja-JP" sz="1100">
              <a:solidFill>
                <a:schemeClr val="dk1"/>
              </a:solidFill>
              <a:effectLst/>
              <a:latin typeface="+mn-lt"/>
              <a:ea typeface="+mn-ea"/>
              <a:cs typeface="+mn-cs"/>
            </a:rPr>
            <a:t>皆増した</a:t>
          </a:r>
          <a:r>
            <a:rPr kumimoji="1" lang="ja-JP" altLang="en-US" sz="1100">
              <a:solidFill>
                <a:schemeClr val="dk1"/>
              </a:solidFill>
              <a:effectLst/>
              <a:latin typeface="+mn-lt"/>
              <a:ea typeface="+mn-ea"/>
              <a:cs typeface="+mn-cs"/>
            </a:rPr>
            <a:t>が、普通交付税の増加などにより経常一般財源が増加したため</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、定員管理や時間外手当の抑制を図るなどの取組みを進め人件費の削減に努める。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113284</xdr:rowOff>
    </xdr:to>
    <xdr:cxnSp macro="">
      <xdr:nvCxnSpPr>
        <xdr:cNvPr id="64" name="直線コネクタ 63"/>
        <xdr:cNvCxnSpPr/>
      </xdr:nvCxnSpPr>
      <xdr:spPr>
        <a:xfrm flipV="1">
          <a:off x="3987800" y="65460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113284</xdr:rowOff>
    </xdr:to>
    <xdr:cxnSp macro="">
      <xdr:nvCxnSpPr>
        <xdr:cNvPr id="67" name="直線コネクタ 66"/>
        <xdr:cNvCxnSpPr/>
      </xdr:nvCxnSpPr>
      <xdr:spPr>
        <a:xfrm>
          <a:off x="3098800" y="639064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46990</xdr:rowOff>
    </xdr:to>
    <xdr:cxnSp macro="">
      <xdr:nvCxnSpPr>
        <xdr:cNvPr id="70" name="直線コネクタ 69"/>
        <xdr:cNvCxnSpPr/>
      </xdr:nvCxnSpPr>
      <xdr:spPr>
        <a:xfrm>
          <a:off x="2209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69850</xdr:rowOff>
    </xdr:to>
    <xdr:cxnSp macro="">
      <xdr:nvCxnSpPr>
        <xdr:cNvPr id="73" name="直線コネクタ 72"/>
        <xdr:cNvCxnSpPr/>
      </xdr:nvCxnSpPr>
      <xdr:spPr>
        <a:xfrm flipV="1">
          <a:off x="1320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各施設の修繕料が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となったことにより、昨年度より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類似団体平均、全国平均及び三重県平均を下回っているが、今後も徹底した歳出の見直しを行い、経費の縮減に努める。</a:t>
          </a:r>
          <a:endParaRPr lang="ja-JP" altLang="ja-JP" sz="1400">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16</xdr:row>
      <xdr:rowOff>99568</xdr:rowOff>
    </xdr:to>
    <xdr:cxnSp macro="">
      <xdr:nvCxnSpPr>
        <xdr:cNvPr id="122" name="直線コネクタ 121"/>
        <xdr:cNvCxnSpPr/>
      </xdr:nvCxnSpPr>
      <xdr:spPr>
        <a:xfrm>
          <a:off x="15671800" y="2810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94996</xdr:rowOff>
    </xdr:to>
    <xdr:cxnSp macro="">
      <xdr:nvCxnSpPr>
        <xdr:cNvPr id="125" name="直線コネクタ 124"/>
        <xdr:cNvCxnSpPr/>
      </xdr:nvCxnSpPr>
      <xdr:spPr>
        <a:xfrm flipV="1">
          <a:off x="14782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140716</xdr:rowOff>
    </xdr:to>
    <xdr:cxnSp macro="">
      <xdr:nvCxnSpPr>
        <xdr:cNvPr id="128" name="直線コネクタ 127"/>
        <xdr:cNvCxnSpPr/>
      </xdr:nvCxnSpPr>
      <xdr:spPr>
        <a:xfrm flipV="1">
          <a:off x="13893800" y="2838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140716</xdr:rowOff>
    </xdr:to>
    <xdr:cxnSp macro="">
      <xdr:nvCxnSpPr>
        <xdr:cNvPr id="131" name="直線コネクタ 130"/>
        <xdr:cNvCxnSpPr/>
      </xdr:nvCxnSpPr>
      <xdr:spPr>
        <a:xfrm>
          <a:off x="13004800" y="2874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1" name="楕円 140"/>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2" name="物件費該当値テキスト"/>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7" name="楕円 146"/>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48" name="テキスト ボックス 147"/>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49" name="楕円 148"/>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0" name="テキスト ボックス 149"/>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全国平均及び三重県平均を下回っており、類似団体平均</a:t>
          </a:r>
          <a:r>
            <a:rPr kumimoji="1" lang="ja-JP" altLang="en-US" sz="1100">
              <a:solidFill>
                <a:schemeClr val="dk1"/>
              </a:solidFill>
              <a:effectLst/>
              <a:latin typeface="+mn-lt"/>
              <a:ea typeface="+mn-ea"/>
              <a:cs typeface="+mn-cs"/>
            </a:rPr>
            <a:t>は上回っている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今後上昇傾向になることが予想されるため、その動向を注視する必要がある。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94343</xdr:rowOff>
    </xdr:to>
    <xdr:cxnSp macro="">
      <xdr:nvCxnSpPr>
        <xdr:cNvPr id="184" name="直線コネクタ 183"/>
        <xdr:cNvCxnSpPr/>
      </xdr:nvCxnSpPr>
      <xdr:spPr>
        <a:xfrm>
          <a:off x="3987800" y="9695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59</xdr:row>
      <xdr:rowOff>69850</xdr:rowOff>
    </xdr:to>
    <xdr:cxnSp macro="">
      <xdr:nvCxnSpPr>
        <xdr:cNvPr id="187" name="直線コネクタ 186"/>
        <xdr:cNvCxnSpPr/>
      </xdr:nvCxnSpPr>
      <xdr:spPr>
        <a:xfrm flipV="1">
          <a:off x="3098800" y="96955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102507</xdr:rowOff>
    </xdr:to>
    <xdr:cxnSp macro="">
      <xdr:nvCxnSpPr>
        <xdr:cNvPr id="190" name="直線コネクタ 189"/>
        <xdr:cNvCxnSpPr/>
      </xdr:nvCxnSpPr>
      <xdr:spPr>
        <a:xfrm flipV="1">
          <a:off x="2209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102507</xdr:rowOff>
    </xdr:to>
    <xdr:cxnSp macro="">
      <xdr:nvCxnSpPr>
        <xdr:cNvPr id="193" name="直線コネクタ 192"/>
        <xdr:cNvCxnSpPr/>
      </xdr:nvCxnSpPr>
      <xdr:spPr>
        <a:xfrm>
          <a:off x="1320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3" name="楕円 202"/>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04"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09" name="楕円 208"/>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0" name="テキスト ボックス 209"/>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1" name="楕円 210"/>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2" name="テキスト ボックス 211"/>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及び三重県平均を上回っており、高い水準となっているのは、介護保険事業会計（紀南介護保険広域連合への負担）、下水道事業会計（法非適）への繰出金の割合が高いことが主な要因と考えられる。</a:t>
          </a:r>
          <a:endParaRPr lang="ja-JP" altLang="ja-JP" sz="1400">
            <a:effectLst/>
          </a:endParaRPr>
        </a:p>
        <a:p>
          <a:r>
            <a:rPr kumimoji="1" lang="ja-JP" altLang="ja-JP" sz="1100">
              <a:solidFill>
                <a:schemeClr val="dk1"/>
              </a:solidFill>
              <a:effectLst/>
              <a:latin typeface="+mn-lt"/>
              <a:ea typeface="+mn-ea"/>
              <a:cs typeface="+mn-cs"/>
            </a:rPr>
            <a:t>　今後、下水道事業などの各事業会計における経費を節減し、普通会計の負担を減らしていくよう努める。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50800</xdr:rowOff>
    </xdr:to>
    <xdr:cxnSp macro="">
      <xdr:nvCxnSpPr>
        <xdr:cNvPr id="245" name="直線コネクタ 244"/>
        <xdr:cNvCxnSpPr/>
      </xdr:nvCxnSpPr>
      <xdr:spPr>
        <a:xfrm flipV="1">
          <a:off x="15671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50800</xdr:rowOff>
    </xdr:to>
    <xdr:cxnSp macro="">
      <xdr:nvCxnSpPr>
        <xdr:cNvPr id="248" name="直線コネクタ 247"/>
        <xdr:cNvCxnSpPr/>
      </xdr:nvCxnSpPr>
      <xdr:spPr>
        <a:xfrm>
          <a:off x="14782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115570</xdr:rowOff>
    </xdr:to>
    <xdr:cxnSp macro="">
      <xdr:nvCxnSpPr>
        <xdr:cNvPr id="251" name="直線コネクタ 250"/>
        <xdr:cNvCxnSpPr/>
      </xdr:nvCxnSpPr>
      <xdr:spPr>
        <a:xfrm>
          <a:off x="13893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111760</xdr:rowOff>
    </xdr:to>
    <xdr:cxnSp macro="">
      <xdr:nvCxnSpPr>
        <xdr:cNvPr id="254" name="直線コネクタ 253"/>
        <xdr:cNvCxnSpPr/>
      </xdr:nvCxnSpPr>
      <xdr:spPr>
        <a:xfrm flipV="1">
          <a:off x="13004800" y="9888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4" name="楕円 263"/>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5"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6" name="楕円 26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7" name="テキスト ボックス 26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8" name="楕円 267"/>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69" name="テキスト ボックス 268"/>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0" name="楕円 26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1" name="テキスト ボックス 27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2" name="楕円 271"/>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3" name="テキスト ボックス 272"/>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特別定額給付金、商品券発行事業補助金が皆減及び減少したため</a:t>
          </a:r>
          <a:r>
            <a:rPr kumimoji="1" lang="ja-JP" altLang="ja-JP" sz="1100">
              <a:solidFill>
                <a:schemeClr val="dk1"/>
              </a:solidFill>
              <a:effectLst/>
              <a:latin typeface="+mn-lt"/>
              <a:ea typeface="+mn-ea"/>
              <a:cs typeface="+mn-cs"/>
            </a:rPr>
            <a:t>により、昨年度より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類似団体平均、全国平均及び三重県平均より高い水準となっているのは、紀南病院組合、熊野市消防本部（常備消防）への負担金が多額となっているためである。今後も構成市町として適正な負担に努める。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8128</xdr:rowOff>
    </xdr:to>
    <xdr:cxnSp macro="">
      <xdr:nvCxnSpPr>
        <xdr:cNvPr id="303" name="直線コネクタ 302"/>
        <xdr:cNvCxnSpPr/>
      </xdr:nvCxnSpPr>
      <xdr:spPr>
        <a:xfrm flipV="1">
          <a:off x="15671800" y="6495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76708</xdr:rowOff>
    </xdr:to>
    <xdr:cxnSp macro="">
      <xdr:nvCxnSpPr>
        <xdr:cNvPr id="306" name="直線コネクタ 305"/>
        <xdr:cNvCxnSpPr/>
      </xdr:nvCxnSpPr>
      <xdr:spPr>
        <a:xfrm flipV="1">
          <a:off x="14782800" y="6523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76708</xdr:rowOff>
    </xdr:to>
    <xdr:cxnSp macro="">
      <xdr:nvCxnSpPr>
        <xdr:cNvPr id="309" name="直線コネクタ 308"/>
        <xdr:cNvCxnSpPr/>
      </xdr:nvCxnSpPr>
      <xdr:spPr>
        <a:xfrm>
          <a:off x="13893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108712</xdr:rowOff>
    </xdr:to>
    <xdr:cxnSp macro="">
      <xdr:nvCxnSpPr>
        <xdr:cNvPr id="312" name="直線コネクタ 311"/>
        <xdr:cNvCxnSpPr/>
      </xdr:nvCxnSpPr>
      <xdr:spPr>
        <a:xfrm flipV="1">
          <a:off x="13004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4" name="楕円 323"/>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5" name="テキスト ボックス 324"/>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6" name="楕円 325"/>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7" name="テキスト ボックス 326"/>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28" name="楕円 327"/>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29" name="テキスト ボックス 328"/>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57912</xdr:rowOff>
    </xdr:from>
    <xdr:to>
      <xdr:col>65</xdr:col>
      <xdr:colOff>53975</xdr:colOff>
      <xdr:row>38</xdr:row>
      <xdr:rowOff>159512</xdr:rowOff>
    </xdr:to>
    <xdr:sp macro="" textlink="">
      <xdr:nvSpPr>
        <xdr:cNvPr id="330" name="楕円 329"/>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144289</xdr:rowOff>
    </xdr:from>
    <xdr:ext cx="762000" cy="259045"/>
    <xdr:sp macro="" textlink="">
      <xdr:nvSpPr>
        <xdr:cNvPr id="331" name="テキスト ボックス 330"/>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緊急防災・減災事業債などの償還額が増となったことから公債費は増しているが、経常一般財源の増により、昨年度より、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類似団体平均及び全国平均は下回っているが、事業内容等の精査を行い、起債に大きく依存することのないよう、より健全な財政運営に努める。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81280</xdr:rowOff>
    </xdr:to>
    <xdr:cxnSp macro="">
      <xdr:nvCxnSpPr>
        <xdr:cNvPr id="363" name="直線コネクタ 362"/>
        <xdr:cNvCxnSpPr/>
      </xdr:nvCxnSpPr>
      <xdr:spPr>
        <a:xfrm flipV="1">
          <a:off x="3987800" y="13092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100330</xdr:rowOff>
    </xdr:to>
    <xdr:cxnSp macro="">
      <xdr:nvCxnSpPr>
        <xdr:cNvPr id="366" name="直線コネクタ 365"/>
        <xdr:cNvCxnSpPr/>
      </xdr:nvCxnSpPr>
      <xdr:spPr>
        <a:xfrm flipV="1">
          <a:off x="3098800" y="13111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100330</xdr:rowOff>
    </xdr:to>
    <xdr:cxnSp macro="">
      <xdr:nvCxnSpPr>
        <xdr:cNvPr id="369" name="直線コネクタ 368"/>
        <xdr:cNvCxnSpPr/>
      </xdr:nvCxnSpPr>
      <xdr:spPr>
        <a:xfrm>
          <a:off x="2209800" y="130771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46989</xdr:rowOff>
    </xdr:to>
    <xdr:cxnSp macro="">
      <xdr:nvCxnSpPr>
        <xdr:cNvPr id="372" name="直線コネクタ 371"/>
        <xdr:cNvCxnSpPr/>
      </xdr:nvCxnSpPr>
      <xdr:spPr>
        <a:xfrm>
          <a:off x="1320800" y="13016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82" name="楕円 381"/>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3" name="公債費該当値テキスト"/>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6" name="楕円 385"/>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7" name="テキスト ボックス 386"/>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8" name="楕円 387"/>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9" name="テキスト ボックス 388"/>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0" name="楕円 389"/>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91" name="テキスト ボックス 390"/>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、依然として、類似団体平均、全国平均及び三重県平均を上回っている。</a:t>
          </a:r>
          <a:endParaRPr lang="ja-JP" altLang="ja-JP" sz="1400">
            <a:effectLst/>
          </a:endParaRPr>
        </a:p>
        <a:p>
          <a:r>
            <a:rPr kumimoji="1" lang="ja-JP" altLang="ja-JP" sz="1100">
              <a:solidFill>
                <a:schemeClr val="dk1"/>
              </a:solidFill>
              <a:effectLst/>
              <a:latin typeface="+mn-lt"/>
              <a:ea typeface="+mn-ea"/>
              <a:cs typeface="+mn-cs"/>
            </a:rPr>
            <a:t>　特に補助費等（</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）とその他（</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）の割合が高く、財政の硬直化が進んでいる。</a:t>
          </a:r>
          <a:endParaRPr lang="ja-JP" altLang="ja-JP" sz="1400">
            <a:effectLst/>
          </a:endParaRPr>
        </a:p>
        <a:p>
          <a:r>
            <a:rPr kumimoji="1" lang="ja-JP" altLang="ja-JP" sz="1100">
              <a:solidFill>
                <a:schemeClr val="dk1"/>
              </a:solidFill>
              <a:effectLst/>
              <a:latin typeface="+mn-lt"/>
              <a:ea typeface="+mn-ea"/>
              <a:cs typeface="+mn-cs"/>
            </a:rPr>
            <a:t>　今後は、広域団体への経費節減に向けての働きかけを進めるなど、行政コストの削減や財源の確保、事業・施策の見直しなどを図り、持続可能な財政運営を行う必要がある。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67563</xdr:rowOff>
    </xdr:from>
    <xdr:to>
      <xdr:col>82</xdr:col>
      <xdr:colOff>107950</xdr:colOff>
      <xdr:row>81</xdr:row>
      <xdr:rowOff>42418</xdr:rowOff>
    </xdr:to>
    <xdr:cxnSp macro="">
      <xdr:nvCxnSpPr>
        <xdr:cNvPr id="422" name="直線コネクタ 421"/>
        <xdr:cNvCxnSpPr/>
      </xdr:nvCxnSpPr>
      <xdr:spPr>
        <a:xfrm flipV="1">
          <a:off x="15671800" y="13783563"/>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145287</xdr:rowOff>
    </xdr:from>
    <xdr:to>
      <xdr:col>78</xdr:col>
      <xdr:colOff>69850</xdr:colOff>
      <xdr:row>81</xdr:row>
      <xdr:rowOff>42418</xdr:rowOff>
    </xdr:to>
    <xdr:cxnSp macro="">
      <xdr:nvCxnSpPr>
        <xdr:cNvPr id="425" name="直線コネクタ 424"/>
        <xdr:cNvCxnSpPr/>
      </xdr:nvCxnSpPr>
      <xdr:spPr>
        <a:xfrm>
          <a:off x="14782800" y="138612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145287</xdr:rowOff>
    </xdr:from>
    <xdr:to>
      <xdr:col>73</xdr:col>
      <xdr:colOff>180975</xdr:colOff>
      <xdr:row>81</xdr:row>
      <xdr:rowOff>19558</xdr:rowOff>
    </xdr:to>
    <xdr:cxnSp macro="">
      <xdr:nvCxnSpPr>
        <xdr:cNvPr id="428" name="直線コネクタ 427"/>
        <xdr:cNvCxnSpPr/>
      </xdr:nvCxnSpPr>
      <xdr:spPr>
        <a:xfrm flipV="1">
          <a:off x="13893800" y="138612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19558</xdr:rowOff>
    </xdr:from>
    <xdr:to>
      <xdr:col>69</xdr:col>
      <xdr:colOff>92075</xdr:colOff>
      <xdr:row>81</xdr:row>
      <xdr:rowOff>165863</xdr:rowOff>
    </xdr:to>
    <xdr:cxnSp macro="">
      <xdr:nvCxnSpPr>
        <xdr:cNvPr id="431" name="直線コネクタ 430"/>
        <xdr:cNvCxnSpPr/>
      </xdr:nvCxnSpPr>
      <xdr:spPr>
        <a:xfrm flipV="1">
          <a:off x="13004800" y="13907008"/>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1" name="楕円 440"/>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160290</xdr:rowOff>
    </xdr:from>
    <xdr:ext cx="762000" cy="259045"/>
    <xdr:sp macro="" textlink="">
      <xdr:nvSpPr>
        <xdr:cNvPr id="442" name="公債費以外該当値テキスト"/>
        <xdr:cNvSpPr txBox="1"/>
      </xdr:nvSpPr>
      <xdr:spPr>
        <a:xfrm>
          <a:off x="16598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163068</xdr:rowOff>
    </xdr:from>
    <xdr:to>
      <xdr:col>78</xdr:col>
      <xdr:colOff>120650</xdr:colOff>
      <xdr:row>81</xdr:row>
      <xdr:rowOff>93218</xdr:rowOff>
    </xdr:to>
    <xdr:sp macro="" textlink="">
      <xdr:nvSpPr>
        <xdr:cNvPr id="443" name="楕円 442"/>
        <xdr:cNvSpPr/>
      </xdr:nvSpPr>
      <xdr:spPr>
        <a:xfrm>
          <a:off x="15621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77995</xdr:rowOff>
    </xdr:from>
    <xdr:ext cx="736600" cy="259045"/>
    <xdr:sp macro="" textlink="">
      <xdr:nvSpPr>
        <xdr:cNvPr id="444" name="テキスト ボックス 443"/>
        <xdr:cNvSpPr txBox="1"/>
      </xdr:nvSpPr>
      <xdr:spPr>
        <a:xfrm>
          <a:off x="15290800" y="1396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45" name="楕円 444"/>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46" name="テキスト ボックス 445"/>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140208</xdr:rowOff>
    </xdr:from>
    <xdr:to>
      <xdr:col>69</xdr:col>
      <xdr:colOff>142875</xdr:colOff>
      <xdr:row>81</xdr:row>
      <xdr:rowOff>70358</xdr:rowOff>
    </xdr:to>
    <xdr:sp macro="" textlink="">
      <xdr:nvSpPr>
        <xdr:cNvPr id="447" name="楕円 446"/>
        <xdr:cNvSpPr/>
      </xdr:nvSpPr>
      <xdr:spPr>
        <a:xfrm>
          <a:off x="13843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55135</xdr:rowOff>
    </xdr:from>
    <xdr:ext cx="762000" cy="259045"/>
    <xdr:sp macro="" textlink="">
      <xdr:nvSpPr>
        <xdr:cNvPr id="448" name="テキスト ボックス 447"/>
        <xdr:cNvSpPr txBox="1"/>
      </xdr:nvSpPr>
      <xdr:spPr>
        <a:xfrm>
          <a:off x="13512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115063</xdr:rowOff>
    </xdr:from>
    <xdr:to>
      <xdr:col>65</xdr:col>
      <xdr:colOff>53975</xdr:colOff>
      <xdr:row>82</xdr:row>
      <xdr:rowOff>45213</xdr:rowOff>
    </xdr:to>
    <xdr:sp macro="" textlink="">
      <xdr:nvSpPr>
        <xdr:cNvPr id="449" name="楕円 448"/>
        <xdr:cNvSpPr/>
      </xdr:nvSpPr>
      <xdr:spPr>
        <a:xfrm>
          <a:off x="12954000" y="140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29990</xdr:rowOff>
    </xdr:from>
    <xdr:ext cx="762000" cy="259045"/>
    <xdr:sp macro="" textlink="">
      <xdr:nvSpPr>
        <xdr:cNvPr id="450" name="テキスト ボックス 449"/>
        <xdr:cNvSpPr txBox="1"/>
      </xdr:nvSpPr>
      <xdr:spPr>
        <a:xfrm>
          <a:off x="12623800" y="1408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91609</xdr:rowOff>
    </xdr:from>
    <xdr:to>
      <xdr:col>29</xdr:col>
      <xdr:colOff>127000</xdr:colOff>
      <xdr:row>17</xdr:row>
      <xdr:rowOff>114766</xdr:rowOff>
    </xdr:to>
    <xdr:cxnSp macro="">
      <xdr:nvCxnSpPr>
        <xdr:cNvPr id="46" name="直線コネクタ 45"/>
        <xdr:cNvCxnSpPr/>
      </xdr:nvCxnSpPr>
      <xdr:spPr bwMode="auto">
        <a:xfrm flipV="1">
          <a:off x="5003800" y="3053884"/>
          <a:ext cx="647700" cy="2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114766</xdr:rowOff>
    </xdr:from>
    <xdr:to>
      <xdr:col>26</xdr:col>
      <xdr:colOff>50800</xdr:colOff>
      <xdr:row>18</xdr:row>
      <xdr:rowOff>52004</xdr:rowOff>
    </xdr:to>
    <xdr:cxnSp macro="">
      <xdr:nvCxnSpPr>
        <xdr:cNvPr id="49" name="直線コネクタ 48"/>
        <xdr:cNvCxnSpPr/>
      </xdr:nvCxnSpPr>
      <xdr:spPr bwMode="auto">
        <a:xfrm flipV="1">
          <a:off x="4305300" y="3077041"/>
          <a:ext cx="698500" cy="10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52004</xdr:rowOff>
    </xdr:from>
    <xdr:to>
      <xdr:col>22</xdr:col>
      <xdr:colOff>114300</xdr:colOff>
      <xdr:row>18</xdr:row>
      <xdr:rowOff>91455</xdr:rowOff>
    </xdr:to>
    <xdr:cxnSp macro="">
      <xdr:nvCxnSpPr>
        <xdr:cNvPr id="52" name="直線コネクタ 51"/>
        <xdr:cNvCxnSpPr/>
      </xdr:nvCxnSpPr>
      <xdr:spPr bwMode="auto">
        <a:xfrm flipV="1">
          <a:off x="3606800" y="3185729"/>
          <a:ext cx="698500" cy="3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91455</xdr:rowOff>
    </xdr:from>
    <xdr:to>
      <xdr:col>18</xdr:col>
      <xdr:colOff>177800</xdr:colOff>
      <xdr:row>18</xdr:row>
      <xdr:rowOff>120527</xdr:rowOff>
    </xdr:to>
    <xdr:cxnSp macro="">
      <xdr:nvCxnSpPr>
        <xdr:cNvPr id="55" name="直線コネクタ 54"/>
        <xdr:cNvCxnSpPr/>
      </xdr:nvCxnSpPr>
      <xdr:spPr bwMode="auto">
        <a:xfrm flipV="1">
          <a:off x="2908300" y="3225180"/>
          <a:ext cx="698500" cy="2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40809</xdr:rowOff>
    </xdr:from>
    <xdr:to>
      <xdr:col>29</xdr:col>
      <xdr:colOff>177800</xdr:colOff>
      <xdr:row>17</xdr:row>
      <xdr:rowOff>142409</xdr:rowOff>
    </xdr:to>
    <xdr:sp macro="" textlink="">
      <xdr:nvSpPr>
        <xdr:cNvPr id="65" name="楕円 64"/>
        <xdr:cNvSpPr/>
      </xdr:nvSpPr>
      <xdr:spPr bwMode="auto">
        <a:xfrm>
          <a:off x="5600700" y="300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12886</xdr:rowOff>
    </xdr:from>
    <xdr:ext cx="762000" cy="259045"/>
    <xdr:sp macro="" textlink="">
      <xdr:nvSpPr>
        <xdr:cNvPr id="66" name="人口1人当たり決算額の推移該当値テキスト130"/>
        <xdr:cNvSpPr txBox="1"/>
      </xdr:nvSpPr>
      <xdr:spPr>
        <a:xfrm>
          <a:off x="5740400" y="297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63966</xdr:rowOff>
    </xdr:from>
    <xdr:to>
      <xdr:col>26</xdr:col>
      <xdr:colOff>101600</xdr:colOff>
      <xdr:row>17</xdr:row>
      <xdr:rowOff>165566</xdr:rowOff>
    </xdr:to>
    <xdr:sp macro="" textlink="">
      <xdr:nvSpPr>
        <xdr:cNvPr id="67" name="楕円 66"/>
        <xdr:cNvSpPr/>
      </xdr:nvSpPr>
      <xdr:spPr bwMode="auto">
        <a:xfrm>
          <a:off x="4953000" y="302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150343</xdr:rowOff>
    </xdr:from>
    <xdr:ext cx="736600" cy="259045"/>
    <xdr:sp macro="" textlink="">
      <xdr:nvSpPr>
        <xdr:cNvPr id="68" name="テキスト ボックス 67"/>
        <xdr:cNvSpPr txBox="1"/>
      </xdr:nvSpPr>
      <xdr:spPr>
        <a:xfrm>
          <a:off x="4622800" y="311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1204</xdr:rowOff>
    </xdr:from>
    <xdr:to>
      <xdr:col>22</xdr:col>
      <xdr:colOff>165100</xdr:colOff>
      <xdr:row>18</xdr:row>
      <xdr:rowOff>102804</xdr:rowOff>
    </xdr:to>
    <xdr:sp macro="" textlink="">
      <xdr:nvSpPr>
        <xdr:cNvPr id="69" name="楕円 68"/>
        <xdr:cNvSpPr/>
      </xdr:nvSpPr>
      <xdr:spPr bwMode="auto">
        <a:xfrm>
          <a:off x="4254500" y="313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87581</xdr:rowOff>
    </xdr:from>
    <xdr:ext cx="762000" cy="259045"/>
    <xdr:sp macro="" textlink="">
      <xdr:nvSpPr>
        <xdr:cNvPr id="70" name="テキスト ボックス 69"/>
        <xdr:cNvSpPr txBox="1"/>
      </xdr:nvSpPr>
      <xdr:spPr>
        <a:xfrm>
          <a:off x="3924300" y="322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40655</xdr:rowOff>
    </xdr:from>
    <xdr:to>
      <xdr:col>19</xdr:col>
      <xdr:colOff>38100</xdr:colOff>
      <xdr:row>18</xdr:row>
      <xdr:rowOff>142255</xdr:rowOff>
    </xdr:to>
    <xdr:sp macro="" textlink="">
      <xdr:nvSpPr>
        <xdr:cNvPr id="71" name="楕円 70"/>
        <xdr:cNvSpPr/>
      </xdr:nvSpPr>
      <xdr:spPr bwMode="auto">
        <a:xfrm>
          <a:off x="3556000" y="31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127031</xdr:rowOff>
    </xdr:from>
    <xdr:ext cx="762000" cy="259045"/>
    <xdr:sp macro="" textlink="">
      <xdr:nvSpPr>
        <xdr:cNvPr id="72" name="テキスト ボックス 71"/>
        <xdr:cNvSpPr txBox="1"/>
      </xdr:nvSpPr>
      <xdr:spPr>
        <a:xfrm>
          <a:off x="3225800" y="326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69727</xdr:rowOff>
    </xdr:from>
    <xdr:to>
      <xdr:col>15</xdr:col>
      <xdr:colOff>101600</xdr:colOff>
      <xdr:row>18</xdr:row>
      <xdr:rowOff>171327</xdr:rowOff>
    </xdr:to>
    <xdr:sp macro="" textlink="">
      <xdr:nvSpPr>
        <xdr:cNvPr id="73" name="楕円 72"/>
        <xdr:cNvSpPr/>
      </xdr:nvSpPr>
      <xdr:spPr bwMode="auto">
        <a:xfrm>
          <a:off x="2857500" y="320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156104</xdr:rowOff>
    </xdr:from>
    <xdr:ext cx="762000" cy="259045"/>
    <xdr:sp macro="" textlink="">
      <xdr:nvSpPr>
        <xdr:cNvPr id="74" name="テキスト ボックス 73"/>
        <xdr:cNvSpPr txBox="1"/>
      </xdr:nvSpPr>
      <xdr:spPr>
        <a:xfrm>
          <a:off x="2527300" y="328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156163</xdr:rowOff>
    </xdr:from>
    <xdr:to>
      <xdr:col>29</xdr:col>
      <xdr:colOff>127000</xdr:colOff>
      <xdr:row>36</xdr:row>
      <xdr:rowOff>170810</xdr:rowOff>
    </xdr:to>
    <xdr:cxnSp macro="">
      <xdr:nvCxnSpPr>
        <xdr:cNvPr id="110" name="直線コネクタ 109"/>
        <xdr:cNvCxnSpPr/>
      </xdr:nvCxnSpPr>
      <xdr:spPr bwMode="auto">
        <a:xfrm flipV="1">
          <a:off x="5003800" y="7109413"/>
          <a:ext cx="647700" cy="14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170810</xdr:rowOff>
    </xdr:from>
    <xdr:to>
      <xdr:col>26</xdr:col>
      <xdr:colOff>50800</xdr:colOff>
      <xdr:row>37</xdr:row>
      <xdr:rowOff>46598</xdr:rowOff>
    </xdr:to>
    <xdr:cxnSp macro="">
      <xdr:nvCxnSpPr>
        <xdr:cNvPr id="113" name="直線コネクタ 112"/>
        <xdr:cNvCxnSpPr/>
      </xdr:nvCxnSpPr>
      <xdr:spPr bwMode="auto">
        <a:xfrm flipV="1">
          <a:off x="4305300" y="7124060"/>
          <a:ext cx="698500" cy="47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46598</xdr:rowOff>
    </xdr:from>
    <xdr:to>
      <xdr:col>22</xdr:col>
      <xdr:colOff>114300</xdr:colOff>
      <xdr:row>37</xdr:row>
      <xdr:rowOff>110639</xdr:rowOff>
    </xdr:to>
    <xdr:cxnSp macro="">
      <xdr:nvCxnSpPr>
        <xdr:cNvPr id="116" name="直線コネクタ 115"/>
        <xdr:cNvCxnSpPr/>
      </xdr:nvCxnSpPr>
      <xdr:spPr bwMode="auto">
        <a:xfrm flipV="1">
          <a:off x="3606800" y="7171298"/>
          <a:ext cx="698500" cy="6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110639</xdr:rowOff>
    </xdr:from>
    <xdr:to>
      <xdr:col>18</xdr:col>
      <xdr:colOff>177800</xdr:colOff>
      <xdr:row>37</xdr:row>
      <xdr:rowOff>179431</xdr:rowOff>
    </xdr:to>
    <xdr:cxnSp macro="">
      <xdr:nvCxnSpPr>
        <xdr:cNvPr id="119" name="直線コネクタ 118"/>
        <xdr:cNvCxnSpPr/>
      </xdr:nvCxnSpPr>
      <xdr:spPr bwMode="auto">
        <a:xfrm flipV="1">
          <a:off x="2908300" y="7235339"/>
          <a:ext cx="698500" cy="68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105363</xdr:rowOff>
    </xdr:from>
    <xdr:to>
      <xdr:col>29</xdr:col>
      <xdr:colOff>177800</xdr:colOff>
      <xdr:row>37</xdr:row>
      <xdr:rowOff>35513</xdr:rowOff>
    </xdr:to>
    <xdr:sp macro="" textlink="">
      <xdr:nvSpPr>
        <xdr:cNvPr id="129" name="楕円 128"/>
        <xdr:cNvSpPr/>
      </xdr:nvSpPr>
      <xdr:spPr bwMode="auto">
        <a:xfrm>
          <a:off x="5600700" y="705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77440</xdr:rowOff>
    </xdr:from>
    <xdr:ext cx="762000" cy="259045"/>
    <xdr:sp macro="" textlink="">
      <xdr:nvSpPr>
        <xdr:cNvPr id="130" name="人口1人当たり決算額の推移該当値テキスト445"/>
        <xdr:cNvSpPr txBox="1"/>
      </xdr:nvSpPr>
      <xdr:spPr>
        <a:xfrm>
          <a:off x="5740400" y="703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120010</xdr:rowOff>
    </xdr:from>
    <xdr:to>
      <xdr:col>26</xdr:col>
      <xdr:colOff>101600</xdr:colOff>
      <xdr:row>37</xdr:row>
      <xdr:rowOff>50160</xdr:rowOff>
    </xdr:to>
    <xdr:sp macro="" textlink="">
      <xdr:nvSpPr>
        <xdr:cNvPr id="131" name="楕円 130"/>
        <xdr:cNvSpPr/>
      </xdr:nvSpPr>
      <xdr:spPr bwMode="auto">
        <a:xfrm>
          <a:off x="4953000" y="707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34937</xdr:rowOff>
    </xdr:from>
    <xdr:ext cx="736600" cy="259045"/>
    <xdr:sp macro="" textlink="">
      <xdr:nvSpPr>
        <xdr:cNvPr id="132" name="テキスト ボックス 131"/>
        <xdr:cNvSpPr txBox="1"/>
      </xdr:nvSpPr>
      <xdr:spPr>
        <a:xfrm>
          <a:off x="4622800" y="715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167248</xdr:rowOff>
    </xdr:from>
    <xdr:to>
      <xdr:col>22</xdr:col>
      <xdr:colOff>165100</xdr:colOff>
      <xdr:row>37</xdr:row>
      <xdr:rowOff>97398</xdr:rowOff>
    </xdr:to>
    <xdr:sp macro="" textlink="">
      <xdr:nvSpPr>
        <xdr:cNvPr id="133" name="楕円 132"/>
        <xdr:cNvSpPr/>
      </xdr:nvSpPr>
      <xdr:spPr bwMode="auto">
        <a:xfrm>
          <a:off x="4254500" y="712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82175</xdr:rowOff>
    </xdr:from>
    <xdr:ext cx="762000" cy="259045"/>
    <xdr:sp macro="" textlink="">
      <xdr:nvSpPr>
        <xdr:cNvPr id="134" name="テキスト ボックス 133"/>
        <xdr:cNvSpPr txBox="1"/>
      </xdr:nvSpPr>
      <xdr:spPr>
        <a:xfrm>
          <a:off x="3924300" y="720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59839</xdr:rowOff>
    </xdr:from>
    <xdr:to>
      <xdr:col>19</xdr:col>
      <xdr:colOff>38100</xdr:colOff>
      <xdr:row>37</xdr:row>
      <xdr:rowOff>161439</xdr:rowOff>
    </xdr:to>
    <xdr:sp macro="" textlink="">
      <xdr:nvSpPr>
        <xdr:cNvPr id="135" name="楕円 134"/>
        <xdr:cNvSpPr/>
      </xdr:nvSpPr>
      <xdr:spPr bwMode="auto">
        <a:xfrm>
          <a:off x="3556000" y="718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146216</xdr:rowOff>
    </xdr:from>
    <xdr:ext cx="762000" cy="259045"/>
    <xdr:sp macro="" textlink="">
      <xdr:nvSpPr>
        <xdr:cNvPr id="136" name="テキスト ボックス 135"/>
        <xdr:cNvSpPr txBox="1"/>
      </xdr:nvSpPr>
      <xdr:spPr>
        <a:xfrm>
          <a:off x="3225800" y="727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128631</xdr:rowOff>
    </xdr:from>
    <xdr:to>
      <xdr:col>15</xdr:col>
      <xdr:colOff>101600</xdr:colOff>
      <xdr:row>37</xdr:row>
      <xdr:rowOff>230231</xdr:rowOff>
    </xdr:to>
    <xdr:sp macro="" textlink="">
      <xdr:nvSpPr>
        <xdr:cNvPr id="137" name="楕円 136"/>
        <xdr:cNvSpPr/>
      </xdr:nvSpPr>
      <xdr:spPr bwMode="auto">
        <a:xfrm>
          <a:off x="2857500" y="725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215008</xdr:rowOff>
    </xdr:from>
    <xdr:ext cx="762000" cy="259045"/>
    <xdr:sp macro="" textlink="">
      <xdr:nvSpPr>
        <xdr:cNvPr id="138" name="テキスト ボックス 137"/>
        <xdr:cNvSpPr txBox="1"/>
      </xdr:nvSpPr>
      <xdr:spPr>
        <a:xfrm>
          <a:off x="2527300" y="733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8,237
8,193
88.13
6,097,820
5,604,598
422,941
3,623,879
4,209,431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107805</xdr:rowOff>
    </xdr:from>
    <xdr:to>
      <xdr:col>24</xdr:col>
      <xdr:colOff>63500</xdr:colOff>
      <xdr:row>36</xdr:row>
      <xdr:rowOff>135717</xdr:rowOff>
    </xdr:to>
    <xdr:cxnSp macro="">
      <xdr:nvCxnSpPr>
        <xdr:cNvPr id="57" name="直線コネクタ 56"/>
        <xdr:cNvCxnSpPr/>
      </xdr:nvCxnSpPr>
      <xdr:spPr>
        <a:xfrm flipV="1">
          <a:off x="3797300" y="6280005"/>
          <a:ext cx="8382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135717</xdr:rowOff>
    </xdr:from>
    <xdr:to>
      <xdr:col>19</xdr:col>
      <xdr:colOff>177800</xdr:colOff>
      <xdr:row>37</xdr:row>
      <xdr:rowOff>154782</xdr:rowOff>
    </xdr:to>
    <xdr:cxnSp macro="">
      <xdr:nvCxnSpPr>
        <xdr:cNvPr id="60" name="直線コネクタ 59"/>
        <xdr:cNvCxnSpPr/>
      </xdr:nvCxnSpPr>
      <xdr:spPr>
        <a:xfrm flipV="1">
          <a:off x="2908300" y="6307917"/>
          <a:ext cx="889000" cy="1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154782</xdr:rowOff>
    </xdr:from>
    <xdr:to>
      <xdr:col>15</xdr:col>
      <xdr:colOff>50800</xdr:colOff>
      <xdr:row>38</xdr:row>
      <xdr:rowOff>21508</xdr:rowOff>
    </xdr:to>
    <xdr:cxnSp macro="">
      <xdr:nvCxnSpPr>
        <xdr:cNvPr id="63" name="直線コネクタ 62"/>
        <xdr:cNvCxnSpPr/>
      </xdr:nvCxnSpPr>
      <xdr:spPr>
        <a:xfrm flipV="1">
          <a:off x="2019300" y="6498432"/>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21508</xdr:rowOff>
    </xdr:from>
    <xdr:to>
      <xdr:col>10</xdr:col>
      <xdr:colOff>114300</xdr:colOff>
      <xdr:row>38</xdr:row>
      <xdr:rowOff>31972</xdr:rowOff>
    </xdr:to>
    <xdr:cxnSp macro="">
      <xdr:nvCxnSpPr>
        <xdr:cNvPr id="66" name="直線コネクタ 65"/>
        <xdr:cNvCxnSpPr/>
      </xdr:nvCxnSpPr>
      <xdr:spPr>
        <a:xfrm flipV="1">
          <a:off x="1130300" y="6536608"/>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57005</xdr:rowOff>
    </xdr:from>
    <xdr:to>
      <xdr:col>24</xdr:col>
      <xdr:colOff>114300</xdr:colOff>
      <xdr:row>36</xdr:row>
      <xdr:rowOff>158605</xdr:rowOff>
    </xdr:to>
    <xdr:sp macro="" textlink="">
      <xdr:nvSpPr>
        <xdr:cNvPr id="76" name="楕円 75"/>
        <xdr:cNvSpPr/>
      </xdr:nvSpPr>
      <xdr:spPr>
        <a:xfrm>
          <a:off x="4584700" y="62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35432</xdr:rowOff>
    </xdr:from>
    <xdr:ext cx="599010" cy="259045"/>
    <xdr:sp macro="" textlink="">
      <xdr:nvSpPr>
        <xdr:cNvPr id="77" name="人件費該当値テキスト"/>
        <xdr:cNvSpPr txBox="1"/>
      </xdr:nvSpPr>
      <xdr:spPr>
        <a:xfrm>
          <a:off x="4686300" y="620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84917</xdr:rowOff>
    </xdr:from>
    <xdr:to>
      <xdr:col>20</xdr:col>
      <xdr:colOff>38100</xdr:colOff>
      <xdr:row>37</xdr:row>
      <xdr:rowOff>15067</xdr:rowOff>
    </xdr:to>
    <xdr:sp macro="" textlink="">
      <xdr:nvSpPr>
        <xdr:cNvPr id="78" name="楕円 77"/>
        <xdr:cNvSpPr/>
      </xdr:nvSpPr>
      <xdr:spPr>
        <a:xfrm>
          <a:off x="3746500" y="62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6194</xdr:rowOff>
    </xdr:from>
    <xdr:ext cx="599010" cy="259045"/>
    <xdr:sp macro="" textlink="">
      <xdr:nvSpPr>
        <xdr:cNvPr id="79" name="テキスト ボックス 78"/>
        <xdr:cNvSpPr txBox="1"/>
      </xdr:nvSpPr>
      <xdr:spPr>
        <a:xfrm>
          <a:off x="3497795" y="634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103982</xdr:rowOff>
    </xdr:from>
    <xdr:to>
      <xdr:col>15</xdr:col>
      <xdr:colOff>101600</xdr:colOff>
      <xdr:row>38</xdr:row>
      <xdr:rowOff>34132</xdr:rowOff>
    </xdr:to>
    <xdr:sp macro="" textlink="">
      <xdr:nvSpPr>
        <xdr:cNvPr id="80" name="楕円 79"/>
        <xdr:cNvSpPr/>
      </xdr:nvSpPr>
      <xdr:spPr>
        <a:xfrm>
          <a:off x="2857500" y="64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25259</xdr:rowOff>
    </xdr:from>
    <xdr:ext cx="599010" cy="259045"/>
    <xdr:sp macro="" textlink="">
      <xdr:nvSpPr>
        <xdr:cNvPr id="81" name="テキスト ボックス 80"/>
        <xdr:cNvSpPr txBox="1"/>
      </xdr:nvSpPr>
      <xdr:spPr>
        <a:xfrm>
          <a:off x="2608795" y="654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142158</xdr:rowOff>
    </xdr:from>
    <xdr:to>
      <xdr:col>10</xdr:col>
      <xdr:colOff>165100</xdr:colOff>
      <xdr:row>38</xdr:row>
      <xdr:rowOff>72308</xdr:rowOff>
    </xdr:to>
    <xdr:sp macro="" textlink="">
      <xdr:nvSpPr>
        <xdr:cNvPr id="82" name="楕円 81"/>
        <xdr:cNvSpPr/>
      </xdr:nvSpPr>
      <xdr:spPr>
        <a:xfrm>
          <a:off x="1968500" y="64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63435</xdr:rowOff>
    </xdr:from>
    <xdr:ext cx="599010" cy="259045"/>
    <xdr:sp macro="" textlink="">
      <xdr:nvSpPr>
        <xdr:cNvPr id="83" name="テキスト ボックス 82"/>
        <xdr:cNvSpPr txBox="1"/>
      </xdr:nvSpPr>
      <xdr:spPr>
        <a:xfrm>
          <a:off x="1719795" y="657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152622</xdr:rowOff>
    </xdr:from>
    <xdr:to>
      <xdr:col>6</xdr:col>
      <xdr:colOff>38100</xdr:colOff>
      <xdr:row>38</xdr:row>
      <xdr:rowOff>82772</xdr:rowOff>
    </xdr:to>
    <xdr:sp macro="" textlink="">
      <xdr:nvSpPr>
        <xdr:cNvPr id="84" name="楕円 83"/>
        <xdr:cNvSpPr/>
      </xdr:nvSpPr>
      <xdr:spPr>
        <a:xfrm>
          <a:off x="1079500" y="64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73899</xdr:rowOff>
    </xdr:from>
    <xdr:ext cx="534377" cy="259045"/>
    <xdr:sp macro="" textlink="">
      <xdr:nvSpPr>
        <xdr:cNvPr id="85" name="テキスト ボックス 84"/>
        <xdr:cNvSpPr txBox="1"/>
      </xdr:nvSpPr>
      <xdr:spPr>
        <a:xfrm>
          <a:off x="863111" y="6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35504</xdr:rowOff>
    </xdr:from>
    <xdr:to>
      <xdr:col>24</xdr:col>
      <xdr:colOff>63500</xdr:colOff>
      <xdr:row>58</xdr:row>
      <xdr:rowOff>39699</xdr:rowOff>
    </xdr:to>
    <xdr:cxnSp macro="">
      <xdr:nvCxnSpPr>
        <xdr:cNvPr id="114" name="直線コネクタ 113"/>
        <xdr:cNvCxnSpPr/>
      </xdr:nvCxnSpPr>
      <xdr:spPr>
        <a:xfrm>
          <a:off x="3797300" y="9979604"/>
          <a:ext cx="8382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33107</xdr:rowOff>
    </xdr:from>
    <xdr:to>
      <xdr:col>19</xdr:col>
      <xdr:colOff>177800</xdr:colOff>
      <xdr:row>58</xdr:row>
      <xdr:rowOff>35504</xdr:rowOff>
    </xdr:to>
    <xdr:cxnSp macro="">
      <xdr:nvCxnSpPr>
        <xdr:cNvPr id="117" name="直線コネクタ 116"/>
        <xdr:cNvCxnSpPr/>
      </xdr:nvCxnSpPr>
      <xdr:spPr>
        <a:xfrm>
          <a:off x="2908300" y="9977207"/>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33083</xdr:rowOff>
    </xdr:from>
    <xdr:to>
      <xdr:col>15</xdr:col>
      <xdr:colOff>50800</xdr:colOff>
      <xdr:row>58</xdr:row>
      <xdr:rowOff>33107</xdr:rowOff>
    </xdr:to>
    <xdr:cxnSp macro="">
      <xdr:nvCxnSpPr>
        <xdr:cNvPr id="120" name="直線コネクタ 119"/>
        <xdr:cNvCxnSpPr/>
      </xdr:nvCxnSpPr>
      <xdr:spPr>
        <a:xfrm>
          <a:off x="2019300" y="997718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33083</xdr:rowOff>
    </xdr:from>
    <xdr:to>
      <xdr:col>10</xdr:col>
      <xdr:colOff>114300</xdr:colOff>
      <xdr:row>58</xdr:row>
      <xdr:rowOff>49620</xdr:rowOff>
    </xdr:to>
    <xdr:cxnSp macro="">
      <xdr:nvCxnSpPr>
        <xdr:cNvPr id="123" name="直線コネクタ 122"/>
        <xdr:cNvCxnSpPr/>
      </xdr:nvCxnSpPr>
      <xdr:spPr>
        <a:xfrm flipV="1">
          <a:off x="1130300" y="9977183"/>
          <a:ext cx="889000" cy="1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160349</xdr:rowOff>
    </xdr:from>
    <xdr:to>
      <xdr:col>24</xdr:col>
      <xdr:colOff>114300</xdr:colOff>
      <xdr:row>58</xdr:row>
      <xdr:rowOff>90499</xdr:rowOff>
    </xdr:to>
    <xdr:sp macro="" textlink="">
      <xdr:nvSpPr>
        <xdr:cNvPr id="133" name="楕円 132"/>
        <xdr:cNvSpPr/>
      </xdr:nvSpPr>
      <xdr:spPr>
        <a:xfrm>
          <a:off x="4584700" y="99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75276</xdr:rowOff>
    </xdr:from>
    <xdr:ext cx="534377" cy="259045"/>
    <xdr:sp macro="" textlink="">
      <xdr:nvSpPr>
        <xdr:cNvPr id="134" name="物件費該当値テキスト"/>
        <xdr:cNvSpPr txBox="1"/>
      </xdr:nvSpPr>
      <xdr:spPr>
        <a:xfrm>
          <a:off x="4686300" y="984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156154</xdr:rowOff>
    </xdr:from>
    <xdr:to>
      <xdr:col>20</xdr:col>
      <xdr:colOff>38100</xdr:colOff>
      <xdr:row>58</xdr:row>
      <xdr:rowOff>86304</xdr:rowOff>
    </xdr:to>
    <xdr:sp macro="" textlink="">
      <xdr:nvSpPr>
        <xdr:cNvPr id="135" name="楕円 134"/>
        <xdr:cNvSpPr/>
      </xdr:nvSpPr>
      <xdr:spPr>
        <a:xfrm>
          <a:off x="3746500" y="99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77431</xdr:rowOff>
    </xdr:from>
    <xdr:ext cx="534377" cy="259045"/>
    <xdr:sp macro="" textlink="">
      <xdr:nvSpPr>
        <xdr:cNvPr id="136" name="テキスト ボックス 135"/>
        <xdr:cNvSpPr txBox="1"/>
      </xdr:nvSpPr>
      <xdr:spPr>
        <a:xfrm>
          <a:off x="3530111" y="100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153757</xdr:rowOff>
    </xdr:from>
    <xdr:to>
      <xdr:col>15</xdr:col>
      <xdr:colOff>101600</xdr:colOff>
      <xdr:row>58</xdr:row>
      <xdr:rowOff>83907</xdr:rowOff>
    </xdr:to>
    <xdr:sp macro="" textlink="">
      <xdr:nvSpPr>
        <xdr:cNvPr id="137" name="楕円 136"/>
        <xdr:cNvSpPr/>
      </xdr:nvSpPr>
      <xdr:spPr>
        <a:xfrm>
          <a:off x="2857500" y="99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75034</xdr:rowOff>
    </xdr:from>
    <xdr:ext cx="534377" cy="259045"/>
    <xdr:sp macro="" textlink="">
      <xdr:nvSpPr>
        <xdr:cNvPr id="138" name="テキスト ボックス 137"/>
        <xdr:cNvSpPr txBox="1"/>
      </xdr:nvSpPr>
      <xdr:spPr>
        <a:xfrm>
          <a:off x="2641111" y="100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153733</xdr:rowOff>
    </xdr:from>
    <xdr:to>
      <xdr:col>10</xdr:col>
      <xdr:colOff>165100</xdr:colOff>
      <xdr:row>58</xdr:row>
      <xdr:rowOff>83883</xdr:rowOff>
    </xdr:to>
    <xdr:sp macro="" textlink="">
      <xdr:nvSpPr>
        <xdr:cNvPr id="139" name="楕円 138"/>
        <xdr:cNvSpPr/>
      </xdr:nvSpPr>
      <xdr:spPr>
        <a:xfrm>
          <a:off x="1968500" y="99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75010</xdr:rowOff>
    </xdr:from>
    <xdr:ext cx="534377" cy="259045"/>
    <xdr:sp macro="" textlink="">
      <xdr:nvSpPr>
        <xdr:cNvPr id="140" name="テキスト ボックス 139"/>
        <xdr:cNvSpPr txBox="1"/>
      </xdr:nvSpPr>
      <xdr:spPr>
        <a:xfrm>
          <a:off x="1752111" y="100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170270</xdr:rowOff>
    </xdr:from>
    <xdr:to>
      <xdr:col>6</xdr:col>
      <xdr:colOff>38100</xdr:colOff>
      <xdr:row>58</xdr:row>
      <xdr:rowOff>100420</xdr:rowOff>
    </xdr:to>
    <xdr:sp macro="" textlink="">
      <xdr:nvSpPr>
        <xdr:cNvPr id="141" name="楕円 140"/>
        <xdr:cNvSpPr/>
      </xdr:nvSpPr>
      <xdr:spPr>
        <a:xfrm>
          <a:off x="1079500" y="99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91547</xdr:rowOff>
    </xdr:from>
    <xdr:ext cx="534377" cy="259045"/>
    <xdr:sp macro="" textlink="">
      <xdr:nvSpPr>
        <xdr:cNvPr id="142" name="テキスト ボックス 141"/>
        <xdr:cNvSpPr txBox="1"/>
      </xdr:nvSpPr>
      <xdr:spPr>
        <a:xfrm>
          <a:off x="863111" y="100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19320</xdr:rowOff>
    </xdr:from>
    <xdr:to>
      <xdr:col>24</xdr:col>
      <xdr:colOff>63500</xdr:colOff>
      <xdr:row>78</xdr:row>
      <xdr:rowOff>55369</xdr:rowOff>
    </xdr:to>
    <xdr:cxnSp macro="">
      <xdr:nvCxnSpPr>
        <xdr:cNvPr id="169" name="直線コネクタ 168"/>
        <xdr:cNvCxnSpPr/>
      </xdr:nvCxnSpPr>
      <xdr:spPr>
        <a:xfrm flipV="1">
          <a:off x="3797300" y="13392420"/>
          <a:ext cx="838200" cy="3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49335</xdr:rowOff>
    </xdr:from>
    <xdr:to>
      <xdr:col>19</xdr:col>
      <xdr:colOff>177800</xdr:colOff>
      <xdr:row>78</xdr:row>
      <xdr:rowOff>55369</xdr:rowOff>
    </xdr:to>
    <xdr:cxnSp macro="">
      <xdr:nvCxnSpPr>
        <xdr:cNvPr id="172" name="直線コネクタ 171"/>
        <xdr:cNvCxnSpPr/>
      </xdr:nvCxnSpPr>
      <xdr:spPr>
        <a:xfrm>
          <a:off x="2908300" y="13422435"/>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49335</xdr:rowOff>
    </xdr:from>
    <xdr:to>
      <xdr:col>15</xdr:col>
      <xdr:colOff>50800</xdr:colOff>
      <xdr:row>78</xdr:row>
      <xdr:rowOff>78961</xdr:rowOff>
    </xdr:to>
    <xdr:cxnSp macro="">
      <xdr:nvCxnSpPr>
        <xdr:cNvPr id="175" name="直線コネクタ 174"/>
        <xdr:cNvCxnSpPr/>
      </xdr:nvCxnSpPr>
      <xdr:spPr>
        <a:xfrm flipV="1">
          <a:off x="2019300" y="13422435"/>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51460</xdr:rowOff>
    </xdr:from>
    <xdr:to>
      <xdr:col>10</xdr:col>
      <xdr:colOff>114300</xdr:colOff>
      <xdr:row>78</xdr:row>
      <xdr:rowOff>78961</xdr:rowOff>
    </xdr:to>
    <xdr:cxnSp macro="">
      <xdr:nvCxnSpPr>
        <xdr:cNvPr id="178" name="直線コネクタ 177"/>
        <xdr:cNvCxnSpPr/>
      </xdr:nvCxnSpPr>
      <xdr:spPr>
        <a:xfrm>
          <a:off x="1130300" y="13424560"/>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139970</xdr:rowOff>
    </xdr:from>
    <xdr:to>
      <xdr:col>24</xdr:col>
      <xdr:colOff>114300</xdr:colOff>
      <xdr:row>78</xdr:row>
      <xdr:rowOff>70120</xdr:rowOff>
    </xdr:to>
    <xdr:sp macro="" textlink="">
      <xdr:nvSpPr>
        <xdr:cNvPr id="188" name="楕円 187"/>
        <xdr:cNvSpPr/>
      </xdr:nvSpPr>
      <xdr:spPr>
        <a:xfrm>
          <a:off x="45847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54897</xdr:rowOff>
    </xdr:from>
    <xdr:ext cx="469744" cy="259045"/>
    <xdr:sp macro="" textlink="">
      <xdr:nvSpPr>
        <xdr:cNvPr id="189" name="維持補修費該当値テキスト"/>
        <xdr:cNvSpPr txBox="1"/>
      </xdr:nvSpPr>
      <xdr:spPr>
        <a:xfrm>
          <a:off x="4686300" y="132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4569</xdr:rowOff>
    </xdr:from>
    <xdr:to>
      <xdr:col>20</xdr:col>
      <xdr:colOff>38100</xdr:colOff>
      <xdr:row>78</xdr:row>
      <xdr:rowOff>106169</xdr:rowOff>
    </xdr:to>
    <xdr:sp macro="" textlink="">
      <xdr:nvSpPr>
        <xdr:cNvPr id="190" name="楕円 189"/>
        <xdr:cNvSpPr/>
      </xdr:nvSpPr>
      <xdr:spPr>
        <a:xfrm>
          <a:off x="3746500" y="1337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97296</xdr:rowOff>
    </xdr:from>
    <xdr:ext cx="469744" cy="259045"/>
    <xdr:sp macro="" textlink="">
      <xdr:nvSpPr>
        <xdr:cNvPr id="191" name="テキスト ボックス 190"/>
        <xdr:cNvSpPr txBox="1"/>
      </xdr:nvSpPr>
      <xdr:spPr>
        <a:xfrm>
          <a:off x="3562428" y="1347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169985</xdr:rowOff>
    </xdr:from>
    <xdr:to>
      <xdr:col>15</xdr:col>
      <xdr:colOff>101600</xdr:colOff>
      <xdr:row>78</xdr:row>
      <xdr:rowOff>100135</xdr:rowOff>
    </xdr:to>
    <xdr:sp macro="" textlink="">
      <xdr:nvSpPr>
        <xdr:cNvPr id="192" name="楕円 191"/>
        <xdr:cNvSpPr/>
      </xdr:nvSpPr>
      <xdr:spPr>
        <a:xfrm>
          <a:off x="2857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91262</xdr:rowOff>
    </xdr:from>
    <xdr:ext cx="469744" cy="259045"/>
    <xdr:sp macro="" textlink="">
      <xdr:nvSpPr>
        <xdr:cNvPr id="193" name="テキスト ボックス 192"/>
        <xdr:cNvSpPr txBox="1"/>
      </xdr:nvSpPr>
      <xdr:spPr>
        <a:xfrm>
          <a:off x="2673428" y="1346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28161</xdr:rowOff>
    </xdr:from>
    <xdr:to>
      <xdr:col>10</xdr:col>
      <xdr:colOff>165100</xdr:colOff>
      <xdr:row>78</xdr:row>
      <xdr:rowOff>129761</xdr:rowOff>
    </xdr:to>
    <xdr:sp macro="" textlink="">
      <xdr:nvSpPr>
        <xdr:cNvPr id="194" name="楕円 193"/>
        <xdr:cNvSpPr/>
      </xdr:nvSpPr>
      <xdr:spPr>
        <a:xfrm>
          <a:off x="1968500" y="134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120888</xdr:rowOff>
    </xdr:from>
    <xdr:ext cx="469744" cy="259045"/>
    <xdr:sp macro="" textlink="">
      <xdr:nvSpPr>
        <xdr:cNvPr id="195" name="テキスト ボックス 194"/>
        <xdr:cNvSpPr txBox="1"/>
      </xdr:nvSpPr>
      <xdr:spPr>
        <a:xfrm>
          <a:off x="1784428" y="134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xdr:rowOff>
    </xdr:from>
    <xdr:to>
      <xdr:col>6</xdr:col>
      <xdr:colOff>38100</xdr:colOff>
      <xdr:row>78</xdr:row>
      <xdr:rowOff>102260</xdr:rowOff>
    </xdr:to>
    <xdr:sp macro="" textlink="">
      <xdr:nvSpPr>
        <xdr:cNvPr id="196" name="楕円 195"/>
        <xdr:cNvSpPr/>
      </xdr:nvSpPr>
      <xdr:spPr>
        <a:xfrm>
          <a:off x="107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93387</xdr:rowOff>
    </xdr:from>
    <xdr:ext cx="469744" cy="259045"/>
    <xdr:sp macro="" textlink="">
      <xdr:nvSpPr>
        <xdr:cNvPr id="197" name="テキスト ボックス 196"/>
        <xdr:cNvSpPr txBox="1"/>
      </xdr:nvSpPr>
      <xdr:spPr>
        <a:xfrm>
          <a:off x="895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125727</xdr:rowOff>
    </xdr:from>
    <xdr:to>
      <xdr:col>24</xdr:col>
      <xdr:colOff>62865</xdr:colOff>
      <xdr:row>98</xdr:row>
      <xdr:rowOff>65072</xdr:rowOff>
    </xdr:to>
    <xdr:cxnSp macro="">
      <xdr:nvCxnSpPr>
        <xdr:cNvPr id="226" name="直線コネクタ 225"/>
        <xdr:cNvCxnSpPr/>
      </xdr:nvCxnSpPr>
      <xdr:spPr>
        <a:xfrm flipV="1">
          <a:off x="4633595" y="15556227"/>
          <a:ext cx="1270" cy="131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68899</xdr:rowOff>
    </xdr:from>
    <xdr:ext cx="534377" cy="259045"/>
    <xdr:sp macro="" textlink="">
      <xdr:nvSpPr>
        <xdr:cNvPr id="227" name="扶助費最小値テキスト"/>
        <xdr:cNvSpPr txBox="1"/>
      </xdr:nvSpPr>
      <xdr:spPr>
        <a:xfrm>
          <a:off x="4686300" y="168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65072</xdr:rowOff>
    </xdr:from>
    <xdr:to>
      <xdr:col>24</xdr:col>
      <xdr:colOff>152400</xdr:colOff>
      <xdr:row>98</xdr:row>
      <xdr:rowOff>65072</xdr:rowOff>
    </xdr:to>
    <xdr:cxnSp macro="">
      <xdr:nvCxnSpPr>
        <xdr:cNvPr id="228" name="直線コネクタ 227"/>
        <xdr:cNvCxnSpPr/>
      </xdr:nvCxnSpPr>
      <xdr:spPr>
        <a:xfrm>
          <a:off x="4546600" y="16867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72404</xdr:rowOff>
    </xdr:from>
    <xdr:ext cx="599010" cy="259045"/>
    <xdr:sp macro="" textlink="">
      <xdr:nvSpPr>
        <xdr:cNvPr id="229" name="扶助費最大値テキスト"/>
        <xdr:cNvSpPr txBox="1"/>
      </xdr:nvSpPr>
      <xdr:spPr>
        <a:xfrm>
          <a:off x="4686300" y="153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125727</xdr:rowOff>
    </xdr:from>
    <xdr:to>
      <xdr:col>24</xdr:col>
      <xdr:colOff>152400</xdr:colOff>
      <xdr:row>90</xdr:row>
      <xdr:rowOff>125727</xdr:rowOff>
    </xdr:to>
    <xdr:cxnSp macro="">
      <xdr:nvCxnSpPr>
        <xdr:cNvPr id="230" name="直線コネクタ 229"/>
        <xdr:cNvCxnSpPr/>
      </xdr:nvCxnSpPr>
      <xdr:spPr>
        <a:xfrm>
          <a:off x="4546600" y="15556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154673</xdr:rowOff>
    </xdr:from>
    <xdr:to>
      <xdr:col>24</xdr:col>
      <xdr:colOff>63500</xdr:colOff>
      <xdr:row>98</xdr:row>
      <xdr:rowOff>97447</xdr:rowOff>
    </xdr:to>
    <xdr:cxnSp macro="">
      <xdr:nvCxnSpPr>
        <xdr:cNvPr id="231" name="直線コネクタ 230"/>
        <xdr:cNvCxnSpPr/>
      </xdr:nvCxnSpPr>
      <xdr:spPr>
        <a:xfrm flipV="1">
          <a:off x="3797300" y="16613873"/>
          <a:ext cx="838200" cy="2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68676</xdr:rowOff>
    </xdr:from>
    <xdr:ext cx="599010" cy="259045"/>
    <xdr:sp macro="" textlink="">
      <xdr:nvSpPr>
        <xdr:cNvPr id="232" name="扶助費平均値テキスト"/>
        <xdr:cNvSpPr txBox="1"/>
      </xdr:nvSpPr>
      <xdr:spPr>
        <a:xfrm>
          <a:off x="4686300" y="16184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45799</xdr:rowOff>
    </xdr:from>
    <xdr:to>
      <xdr:col>24</xdr:col>
      <xdr:colOff>114300</xdr:colOff>
      <xdr:row>95</xdr:row>
      <xdr:rowOff>147399</xdr:rowOff>
    </xdr:to>
    <xdr:sp macro="" textlink="">
      <xdr:nvSpPr>
        <xdr:cNvPr id="233" name="フローチャート: 判断 232"/>
        <xdr:cNvSpPr/>
      </xdr:nvSpPr>
      <xdr:spPr>
        <a:xfrm>
          <a:off x="45847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15066</xdr:rowOff>
    </xdr:from>
    <xdr:to>
      <xdr:col>19</xdr:col>
      <xdr:colOff>177800</xdr:colOff>
      <xdr:row>98</xdr:row>
      <xdr:rowOff>97447</xdr:rowOff>
    </xdr:to>
    <xdr:cxnSp macro="">
      <xdr:nvCxnSpPr>
        <xdr:cNvPr id="234" name="直線コネクタ 233"/>
        <xdr:cNvCxnSpPr/>
      </xdr:nvCxnSpPr>
      <xdr:spPr>
        <a:xfrm>
          <a:off x="2908300" y="16817166"/>
          <a:ext cx="889000" cy="8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160689</xdr:rowOff>
    </xdr:from>
    <xdr:to>
      <xdr:col>20</xdr:col>
      <xdr:colOff>38100</xdr:colOff>
      <xdr:row>97</xdr:row>
      <xdr:rowOff>90839</xdr:rowOff>
    </xdr:to>
    <xdr:sp macro="" textlink="">
      <xdr:nvSpPr>
        <xdr:cNvPr id="235" name="フローチャート: 判断 234"/>
        <xdr:cNvSpPr/>
      </xdr:nvSpPr>
      <xdr:spPr>
        <a:xfrm>
          <a:off x="3746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107366</xdr:rowOff>
    </xdr:from>
    <xdr:ext cx="534377" cy="259045"/>
    <xdr:sp macro="" textlink="">
      <xdr:nvSpPr>
        <xdr:cNvPr id="236" name="テキスト ボックス 235"/>
        <xdr:cNvSpPr txBox="1"/>
      </xdr:nvSpPr>
      <xdr:spPr>
        <a:xfrm>
          <a:off x="3530111" y="163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15066</xdr:rowOff>
    </xdr:from>
    <xdr:to>
      <xdr:col>15</xdr:col>
      <xdr:colOff>50800</xdr:colOff>
      <xdr:row>98</xdr:row>
      <xdr:rowOff>44869</xdr:rowOff>
    </xdr:to>
    <xdr:cxnSp macro="">
      <xdr:nvCxnSpPr>
        <xdr:cNvPr id="237" name="直線コネクタ 236"/>
        <xdr:cNvCxnSpPr/>
      </xdr:nvCxnSpPr>
      <xdr:spPr>
        <a:xfrm flipV="1">
          <a:off x="2019300" y="16817166"/>
          <a:ext cx="889000" cy="2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679</xdr:rowOff>
    </xdr:from>
    <xdr:to>
      <xdr:col>15</xdr:col>
      <xdr:colOff>101600</xdr:colOff>
      <xdr:row>97</xdr:row>
      <xdr:rowOff>102279</xdr:rowOff>
    </xdr:to>
    <xdr:sp macro="" textlink="">
      <xdr:nvSpPr>
        <xdr:cNvPr id="238" name="フローチャート: 判断 237"/>
        <xdr:cNvSpPr/>
      </xdr:nvSpPr>
      <xdr:spPr>
        <a:xfrm>
          <a:off x="2857500" y="166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118806</xdr:rowOff>
    </xdr:from>
    <xdr:ext cx="534377" cy="259045"/>
    <xdr:sp macro="" textlink="">
      <xdr:nvSpPr>
        <xdr:cNvPr id="239" name="テキスト ボックス 238"/>
        <xdr:cNvSpPr txBox="1"/>
      </xdr:nvSpPr>
      <xdr:spPr>
        <a:xfrm>
          <a:off x="2641111" y="164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44869</xdr:rowOff>
    </xdr:from>
    <xdr:to>
      <xdr:col>10</xdr:col>
      <xdr:colOff>114300</xdr:colOff>
      <xdr:row>98</xdr:row>
      <xdr:rowOff>54956</xdr:rowOff>
    </xdr:to>
    <xdr:cxnSp macro="">
      <xdr:nvCxnSpPr>
        <xdr:cNvPr id="240" name="直線コネクタ 239"/>
        <xdr:cNvCxnSpPr/>
      </xdr:nvCxnSpPr>
      <xdr:spPr>
        <a:xfrm flipV="1">
          <a:off x="1130300" y="16846969"/>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21101</xdr:rowOff>
    </xdr:from>
    <xdr:to>
      <xdr:col>10</xdr:col>
      <xdr:colOff>165100</xdr:colOff>
      <xdr:row>97</xdr:row>
      <xdr:rowOff>122701</xdr:rowOff>
    </xdr:to>
    <xdr:sp macro="" textlink="">
      <xdr:nvSpPr>
        <xdr:cNvPr id="241" name="フローチャート: 判断 240"/>
        <xdr:cNvSpPr/>
      </xdr:nvSpPr>
      <xdr:spPr>
        <a:xfrm>
          <a:off x="1968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139228</xdr:rowOff>
    </xdr:from>
    <xdr:ext cx="534377" cy="259045"/>
    <xdr:sp macro="" textlink="">
      <xdr:nvSpPr>
        <xdr:cNvPr id="242" name="テキスト ボックス 241"/>
        <xdr:cNvSpPr txBox="1"/>
      </xdr:nvSpPr>
      <xdr:spPr>
        <a:xfrm>
          <a:off x="1752111" y="164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26015</xdr:rowOff>
    </xdr:from>
    <xdr:to>
      <xdr:col>6</xdr:col>
      <xdr:colOff>38100</xdr:colOff>
      <xdr:row>97</xdr:row>
      <xdr:rowOff>127615</xdr:rowOff>
    </xdr:to>
    <xdr:sp macro="" textlink="">
      <xdr:nvSpPr>
        <xdr:cNvPr id="243" name="フローチャート: 判断 242"/>
        <xdr:cNvSpPr/>
      </xdr:nvSpPr>
      <xdr:spPr>
        <a:xfrm>
          <a:off x="1079500" y="166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144142</xdr:rowOff>
    </xdr:from>
    <xdr:ext cx="534377" cy="259045"/>
    <xdr:sp macro="" textlink="">
      <xdr:nvSpPr>
        <xdr:cNvPr id="244" name="テキスト ボックス 243"/>
        <xdr:cNvSpPr txBox="1"/>
      </xdr:nvSpPr>
      <xdr:spPr>
        <a:xfrm>
          <a:off x="863111" y="164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103873</xdr:rowOff>
    </xdr:from>
    <xdr:to>
      <xdr:col>24</xdr:col>
      <xdr:colOff>114300</xdr:colOff>
      <xdr:row>97</xdr:row>
      <xdr:rowOff>34023</xdr:rowOff>
    </xdr:to>
    <xdr:sp macro="" textlink="">
      <xdr:nvSpPr>
        <xdr:cNvPr id="250" name="楕円 249"/>
        <xdr:cNvSpPr/>
      </xdr:nvSpPr>
      <xdr:spPr>
        <a:xfrm>
          <a:off x="4584700" y="165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82300</xdr:rowOff>
    </xdr:from>
    <xdr:ext cx="534377" cy="259045"/>
    <xdr:sp macro="" textlink="">
      <xdr:nvSpPr>
        <xdr:cNvPr id="251" name="扶助費該当値テキスト"/>
        <xdr:cNvSpPr txBox="1"/>
      </xdr:nvSpPr>
      <xdr:spPr>
        <a:xfrm>
          <a:off x="4686300"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46647</xdr:rowOff>
    </xdr:from>
    <xdr:to>
      <xdr:col>20</xdr:col>
      <xdr:colOff>38100</xdr:colOff>
      <xdr:row>98</xdr:row>
      <xdr:rowOff>148247</xdr:rowOff>
    </xdr:to>
    <xdr:sp macro="" textlink="">
      <xdr:nvSpPr>
        <xdr:cNvPr id="252" name="楕円 251"/>
        <xdr:cNvSpPr/>
      </xdr:nvSpPr>
      <xdr:spPr>
        <a:xfrm>
          <a:off x="3746500" y="168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139374</xdr:rowOff>
    </xdr:from>
    <xdr:ext cx="534377" cy="259045"/>
    <xdr:sp macro="" textlink="">
      <xdr:nvSpPr>
        <xdr:cNvPr id="253" name="テキスト ボックス 252"/>
        <xdr:cNvSpPr txBox="1"/>
      </xdr:nvSpPr>
      <xdr:spPr>
        <a:xfrm>
          <a:off x="3530111" y="1694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135716</xdr:rowOff>
    </xdr:from>
    <xdr:to>
      <xdr:col>15</xdr:col>
      <xdr:colOff>101600</xdr:colOff>
      <xdr:row>98</xdr:row>
      <xdr:rowOff>65866</xdr:rowOff>
    </xdr:to>
    <xdr:sp macro="" textlink="">
      <xdr:nvSpPr>
        <xdr:cNvPr id="254" name="楕円 253"/>
        <xdr:cNvSpPr/>
      </xdr:nvSpPr>
      <xdr:spPr>
        <a:xfrm>
          <a:off x="2857500" y="167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56993</xdr:rowOff>
    </xdr:from>
    <xdr:ext cx="534377" cy="259045"/>
    <xdr:sp macro="" textlink="">
      <xdr:nvSpPr>
        <xdr:cNvPr id="255" name="テキスト ボックス 254"/>
        <xdr:cNvSpPr txBox="1"/>
      </xdr:nvSpPr>
      <xdr:spPr>
        <a:xfrm>
          <a:off x="2641111" y="168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165519</xdr:rowOff>
    </xdr:from>
    <xdr:to>
      <xdr:col>10</xdr:col>
      <xdr:colOff>165100</xdr:colOff>
      <xdr:row>98</xdr:row>
      <xdr:rowOff>95669</xdr:rowOff>
    </xdr:to>
    <xdr:sp macro="" textlink="">
      <xdr:nvSpPr>
        <xdr:cNvPr id="256" name="楕円 255"/>
        <xdr:cNvSpPr/>
      </xdr:nvSpPr>
      <xdr:spPr>
        <a:xfrm>
          <a:off x="1968500" y="167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86796</xdr:rowOff>
    </xdr:from>
    <xdr:ext cx="534377" cy="259045"/>
    <xdr:sp macro="" textlink="">
      <xdr:nvSpPr>
        <xdr:cNvPr id="257" name="テキスト ボックス 256"/>
        <xdr:cNvSpPr txBox="1"/>
      </xdr:nvSpPr>
      <xdr:spPr>
        <a:xfrm>
          <a:off x="1752111" y="1688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4156</xdr:rowOff>
    </xdr:from>
    <xdr:to>
      <xdr:col>6</xdr:col>
      <xdr:colOff>38100</xdr:colOff>
      <xdr:row>98</xdr:row>
      <xdr:rowOff>105756</xdr:rowOff>
    </xdr:to>
    <xdr:sp macro="" textlink="">
      <xdr:nvSpPr>
        <xdr:cNvPr id="258" name="楕円 257"/>
        <xdr:cNvSpPr/>
      </xdr:nvSpPr>
      <xdr:spPr>
        <a:xfrm>
          <a:off x="1079500" y="168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96883</xdr:rowOff>
    </xdr:from>
    <xdr:ext cx="534377" cy="259045"/>
    <xdr:sp macro="" textlink="">
      <xdr:nvSpPr>
        <xdr:cNvPr id="259" name="テキスト ボックス 258"/>
        <xdr:cNvSpPr txBox="1"/>
      </xdr:nvSpPr>
      <xdr:spPr>
        <a:xfrm>
          <a:off x="863111" y="1689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2" name="テキスト ボックス 271"/>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4" name="直線コネクタ 283"/>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5"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6" name="直線コネクタ 285"/>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7"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8" name="直線コネクタ 287"/>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124795</xdr:rowOff>
    </xdr:from>
    <xdr:to>
      <xdr:col>55</xdr:col>
      <xdr:colOff>0</xdr:colOff>
      <xdr:row>39</xdr:row>
      <xdr:rowOff>22985</xdr:rowOff>
    </xdr:to>
    <xdr:cxnSp macro="">
      <xdr:nvCxnSpPr>
        <xdr:cNvPr id="289" name="直線コネクタ 288"/>
        <xdr:cNvCxnSpPr/>
      </xdr:nvCxnSpPr>
      <xdr:spPr>
        <a:xfrm>
          <a:off x="9639300" y="6296995"/>
          <a:ext cx="838200" cy="4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90" name="補助費等平均値テキスト"/>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91" name="フローチャート: 判断 290"/>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124795</xdr:rowOff>
    </xdr:from>
    <xdr:to>
      <xdr:col>50</xdr:col>
      <xdr:colOff>114300</xdr:colOff>
      <xdr:row>39</xdr:row>
      <xdr:rowOff>88726</xdr:rowOff>
    </xdr:to>
    <xdr:cxnSp macro="">
      <xdr:nvCxnSpPr>
        <xdr:cNvPr id="292" name="直線コネクタ 291"/>
        <xdr:cNvCxnSpPr/>
      </xdr:nvCxnSpPr>
      <xdr:spPr>
        <a:xfrm flipV="1">
          <a:off x="8750300" y="6296995"/>
          <a:ext cx="889000" cy="4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3" name="フローチャート: 判断 292"/>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4" name="テキスト ボックス 293"/>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88726</xdr:rowOff>
    </xdr:from>
    <xdr:to>
      <xdr:col>45</xdr:col>
      <xdr:colOff>177800</xdr:colOff>
      <xdr:row>39</xdr:row>
      <xdr:rowOff>113266</xdr:rowOff>
    </xdr:to>
    <xdr:cxnSp macro="">
      <xdr:nvCxnSpPr>
        <xdr:cNvPr id="295" name="直線コネクタ 294"/>
        <xdr:cNvCxnSpPr/>
      </xdr:nvCxnSpPr>
      <xdr:spPr>
        <a:xfrm flipV="1">
          <a:off x="7861300" y="6775276"/>
          <a:ext cx="889000" cy="2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6" name="フローチャート: 判断 295"/>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7" name="テキスト ボックス 296"/>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75482</xdr:rowOff>
    </xdr:from>
    <xdr:to>
      <xdr:col>41</xdr:col>
      <xdr:colOff>50800</xdr:colOff>
      <xdr:row>39</xdr:row>
      <xdr:rowOff>113266</xdr:rowOff>
    </xdr:to>
    <xdr:cxnSp macro="">
      <xdr:nvCxnSpPr>
        <xdr:cNvPr id="298" name="直線コネクタ 297"/>
        <xdr:cNvCxnSpPr/>
      </xdr:nvCxnSpPr>
      <xdr:spPr>
        <a:xfrm>
          <a:off x="6972300" y="6762032"/>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9" name="フローチャート: 判断 298"/>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300" name="テキスト ボックス 299"/>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301" name="フローチャート: 判断 300"/>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2" name="テキスト ボックス 301"/>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143635</xdr:rowOff>
    </xdr:from>
    <xdr:to>
      <xdr:col>55</xdr:col>
      <xdr:colOff>50800</xdr:colOff>
      <xdr:row>39</xdr:row>
      <xdr:rowOff>73785</xdr:rowOff>
    </xdr:to>
    <xdr:sp macro="" textlink="">
      <xdr:nvSpPr>
        <xdr:cNvPr id="308" name="楕円 307"/>
        <xdr:cNvSpPr/>
      </xdr:nvSpPr>
      <xdr:spPr>
        <a:xfrm>
          <a:off x="10426700" y="66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58562</xdr:rowOff>
    </xdr:from>
    <xdr:ext cx="599010" cy="259045"/>
    <xdr:sp macro="" textlink="">
      <xdr:nvSpPr>
        <xdr:cNvPr id="309" name="補助費等該当値テキスト"/>
        <xdr:cNvSpPr txBox="1"/>
      </xdr:nvSpPr>
      <xdr:spPr>
        <a:xfrm>
          <a:off x="10528300" y="657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73995</xdr:rowOff>
    </xdr:from>
    <xdr:to>
      <xdr:col>50</xdr:col>
      <xdr:colOff>165100</xdr:colOff>
      <xdr:row>37</xdr:row>
      <xdr:rowOff>4145</xdr:rowOff>
    </xdr:to>
    <xdr:sp macro="" textlink="">
      <xdr:nvSpPr>
        <xdr:cNvPr id="310" name="楕円 309"/>
        <xdr:cNvSpPr/>
      </xdr:nvSpPr>
      <xdr:spPr>
        <a:xfrm>
          <a:off x="9588500" y="62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166722</xdr:rowOff>
    </xdr:from>
    <xdr:ext cx="599010" cy="259045"/>
    <xdr:sp macro="" textlink="">
      <xdr:nvSpPr>
        <xdr:cNvPr id="311" name="テキスト ボックス 310"/>
        <xdr:cNvSpPr txBox="1"/>
      </xdr:nvSpPr>
      <xdr:spPr>
        <a:xfrm>
          <a:off x="9339795" y="633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37926</xdr:rowOff>
    </xdr:from>
    <xdr:to>
      <xdr:col>46</xdr:col>
      <xdr:colOff>38100</xdr:colOff>
      <xdr:row>39</xdr:row>
      <xdr:rowOff>139526</xdr:rowOff>
    </xdr:to>
    <xdr:sp macro="" textlink="">
      <xdr:nvSpPr>
        <xdr:cNvPr id="312" name="楕円 311"/>
        <xdr:cNvSpPr/>
      </xdr:nvSpPr>
      <xdr:spPr>
        <a:xfrm>
          <a:off x="8699500" y="67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130653</xdr:rowOff>
    </xdr:from>
    <xdr:ext cx="534377" cy="259045"/>
    <xdr:sp macro="" textlink="">
      <xdr:nvSpPr>
        <xdr:cNvPr id="313" name="テキスト ボックス 312"/>
        <xdr:cNvSpPr txBox="1"/>
      </xdr:nvSpPr>
      <xdr:spPr>
        <a:xfrm>
          <a:off x="8483111" y="68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62466</xdr:rowOff>
    </xdr:from>
    <xdr:to>
      <xdr:col>41</xdr:col>
      <xdr:colOff>101600</xdr:colOff>
      <xdr:row>39</xdr:row>
      <xdr:rowOff>164066</xdr:rowOff>
    </xdr:to>
    <xdr:sp macro="" textlink="">
      <xdr:nvSpPr>
        <xdr:cNvPr id="314" name="楕円 313"/>
        <xdr:cNvSpPr/>
      </xdr:nvSpPr>
      <xdr:spPr>
        <a:xfrm>
          <a:off x="7810500" y="67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155193</xdr:rowOff>
    </xdr:from>
    <xdr:ext cx="534377" cy="259045"/>
    <xdr:sp macro="" textlink="">
      <xdr:nvSpPr>
        <xdr:cNvPr id="315" name="テキスト ボックス 314"/>
        <xdr:cNvSpPr txBox="1"/>
      </xdr:nvSpPr>
      <xdr:spPr>
        <a:xfrm>
          <a:off x="7594111" y="6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24682</xdr:rowOff>
    </xdr:from>
    <xdr:to>
      <xdr:col>36</xdr:col>
      <xdr:colOff>165100</xdr:colOff>
      <xdr:row>39</xdr:row>
      <xdr:rowOff>126282</xdr:rowOff>
    </xdr:to>
    <xdr:sp macro="" textlink="">
      <xdr:nvSpPr>
        <xdr:cNvPr id="316" name="楕円 315"/>
        <xdr:cNvSpPr/>
      </xdr:nvSpPr>
      <xdr:spPr>
        <a:xfrm>
          <a:off x="6921500" y="67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117409</xdr:rowOff>
    </xdr:from>
    <xdr:ext cx="534377" cy="259045"/>
    <xdr:sp macro="" textlink="">
      <xdr:nvSpPr>
        <xdr:cNvPr id="317" name="テキスト ボックス 316"/>
        <xdr:cNvSpPr txBox="1"/>
      </xdr:nvSpPr>
      <xdr:spPr>
        <a:xfrm>
          <a:off x="6705111" y="68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46199</xdr:rowOff>
    </xdr:from>
    <xdr:to>
      <xdr:col>55</xdr:col>
      <xdr:colOff>0</xdr:colOff>
      <xdr:row>58</xdr:row>
      <xdr:rowOff>52384</xdr:rowOff>
    </xdr:to>
    <xdr:cxnSp macro="">
      <xdr:nvCxnSpPr>
        <xdr:cNvPr id="346" name="直線コネクタ 345"/>
        <xdr:cNvCxnSpPr/>
      </xdr:nvCxnSpPr>
      <xdr:spPr>
        <a:xfrm flipV="1">
          <a:off x="9639300" y="9990299"/>
          <a:ext cx="8382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22878</xdr:rowOff>
    </xdr:from>
    <xdr:to>
      <xdr:col>50</xdr:col>
      <xdr:colOff>114300</xdr:colOff>
      <xdr:row>58</xdr:row>
      <xdr:rowOff>52384</xdr:rowOff>
    </xdr:to>
    <xdr:cxnSp macro="">
      <xdr:nvCxnSpPr>
        <xdr:cNvPr id="349" name="直線コネクタ 348"/>
        <xdr:cNvCxnSpPr/>
      </xdr:nvCxnSpPr>
      <xdr:spPr>
        <a:xfrm>
          <a:off x="8750300" y="9966978"/>
          <a:ext cx="8890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22878</xdr:rowOff>
    </xdr:from>
    <xdr:to>
      <xdr:col>45</xdr:col>
      <xdr:colOff>177800</xdr:colOff>
      <xdr:row>58</xdr:row>
      <xdr:rowOff>79612</xdr:rowOff>
    </xdr:to>
    <xdr:cxnSp macro="">
      <xdr:nvCxnSpPr>
        <xdr:cNvPr id="352" name="直線コネクタ 351"/>
        <xdr:cNvCxnSpPr/>
      </xdr:nvCxnSpPr>
      <xdr:spPr>
        <a:xfrm flipV="1">
          <a:off x="7861300" y="9966978"/>
          <a:ext cx="889000" cy="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79612</xdr:rowOff>
    </xdr:from>
    <xdr:to>
      <xdr:col>41</xdr:col>
      <xdr:colOff>50800</xdr:colOff>
      <xdr:row>58</xdr:row>
      <xdr:rowOff>93818</xdr:rowOff>
    </xdr:to>
    <xdr:cxnSp macro="">
      <xdr:nvCxnSpPr>
        <xdr:cNvPr id="355" name="直線コネクタ 354"/>
        <xdr:cNvCxnSpPr/>
      </xdr:nvCxnSpPr>
      <xdr:spPr>
        <a:xfrm flipV="1">
          <a:off x="6972300" y="10023712"/>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7" name="テキスト ボックス 356"/>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166849</xdr:rowOff>
    </xdr:from>
    <xdr:to>
      <xdr:col>55</xdr:col>
      <xdr:colOff>50800</xdr:colOff>
      <xdr:row>58</xdr:row>
      <xdr:rowOff>96999</xdr:rowOff>
    </xdr:to>
    <xdr:sp macro="" textlink="">
      <xdr:nvSpPr>
        <xdr:cNvPr id="365" name="楕円 364"/>
        <xdr:cNvSpPr/>
      </xdr:nvSpPr>
      <xdr:spPr>
        <a:xfrm>
          <a:off x="10426700" y="99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81776</xdr:rowOff>
    </xdr:from>
    <xdr:ext cx="534377" cy="259045"/>
    <xdr:sp macro="" textlink="">
      <xdr:nvSpPr>
        <xdr:cNvPr id="366" name="普通建設事業費該当値テキスト"/>
        <xdr:cNvSpPr txBox="1"/>
      </xdr:nvSpPr>
      <xdr:spPr>
        <a:xfrm>
          <a:off x="10528300" y="98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1584</xdr:rowOff>
    </xdr:from>
    <xdr:to>
      <xdr:col>50</xdr:col>
      <xdr:colOff>165100</xdr:colOff>
      <xdr:row>58</xdr:row>
      <xdr:rowOff>103184</xdr:rowOff>
    </xdr:to>
    <xdr:sp macro="" textlink="">
      <xdr:nvSpPr>
        <xdr:cNvPr id="367" name="楕円 366"/>
        <xdr:cNvSpPr/>
      </xdr:nvSpPr>
      <xdr:spPr>
        <a:xfrm>
          <a:off x="9588500" y="99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94311</xdr:rowOff>
    </xdr:from>
    <xdr:ext cx="534377" cy="259045"/>
    <xdr:sp macro="" textlink="">
      <xdr:nvSpPr>
        <xdr:cNvPr id="368" name="テキスト ボックス 367"/>
        <xdr:cNvSpPr txBox="1"/>
      </xdr:nvSpPr>
      <xdr:spPr>
        <a:xfrm>
          <a:off x="9372111" y="100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143528</xdr:rowOff>
    </xdr:from>
    <xdr:to>
      <xdr:col>46</xdr:col>
      <xdr:colOff>38100</xdr:colOff>
      <xdr:row>58</xdr:row>
      <xdr:rowOff>73678</xdr:rowOff>
    </xdr:to>
    <xdr:sp macro="" textlink="">
      <xdr:nvSpPr>
        <xdr:cNvPr id="369" name="楕円 368"/>
        <xdr:cNvSpPr/>
      </xdr:nvSpPr>
      <xdr:spPr>
        <a:xfrm>
          <a:off x="8699500" y="99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64805</xdr:rowOff>
    </xdr:from>
    <xdr:ext cx="599010" cy="259045"/>
    <xdr:sp macro="" textlink="">
      <xdr:nvSpPr>
        <xdr:cNvPr id="370" name="テキスト ボックス 369"/>
        <xdr:cNvSpPr txBox="1"/>
      </xdr:nvSpPr>
      <xdr:spPr>
        <a:xfrm>
          <a:off x="8450795" y="1000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28812</xdr:rowOff>
    </xdr:from>
    <xdr:to>
      <xdr:col>41</xdr:col>
      <xdr:colOff>101600</xdr:colOff>
      <xdr:row>58</xdr:row>
      <xdr:rowOff>130412</xdr:rowOff>
    </xdr:to>
    <xdr:sp macro="" textlink="">
      <xdr:nvSpPr>
        <xdr:cNvPr id="371" name="楕円 370"/>
        <xdr:cNvSpPr/>
      </xdr:nvSpPr>
      <xdr:spPr>
        <a:xfrm>
          <a:off x="7810500" y="99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121539</xdr:rowOff>
    </xdr:from>
    <xdr:ext cx="534377" cy="259045"/>
    <xdr:sp macro="" textlink="">
      <xdr:nvSpPr>
        <xdr:cNvPr id="372" name="テキスト ボックス 371"/>
        <xdr:cNvSpPr txBox="1"/>
      </xdr:nvSpPr>
      <xdr:spPr>
        <a:xfrm>
          <a:off x="7594111" y="10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43018</xdr:rowOff>
    </xdr:from>
    <xdr:to>
      <xdr:col>36</xdr:col>
      <xdr:colOff>165100</xdr:colOff>
      <xdr:row>58</xdr:row>
      <xdr:rowOff>144618</xdr:rowOff>
    </xdr:to>
    <xdr:sp macro="" textlink="">
      <xdr:nvSpPr>
        <xdr:cNvPr id="373" name="楕円 372"/>
        <xdr:cNvSpPr/>
      </xdr:nvSpPr>
      <xdr:spPr>
        <a:xfrm>
          <a:off x="6921500" y="99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135745</xdr:rowOff>
    </xdr:from>
    <xdr:ext cx="534377" cy="259045"/>
    <xdr:sp macro="" textlink="">
      <xdr:nvSpPr>
        <xdr:cNvPr id="374" name="テキスト ボックス 373"/>
        <xdr:cNvSpPr txBox="1"/>
      </xdr:nvSpPr>
      <xdr:spPr>
        <a:xfrm>
          <a:off x="6705111" y="100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143009</xdr:rowOff>
    </xdr:from>
    <xdr:to>
      <xdr:col>55</xdr:col>
      <xdr:colOff>0</xdr:colOff>
      <xdr:row>75</xdr:row>
      <xdr:rowOff>148199</xdr:rowOff>
    </xdr:to>
    <xdr:cxnSp macro="">
      <xdr:nvCxnSpPr>
        <xdr:cNvPr id="399" name="直線コネクタ 398"/>
        <xdr:cNvCxnSpPr/>
      </xdr:nvCxnSpPr>
      <xdr:spPr>
        <a:xfrm flipV="1">
          <a:off x="9639300" y="13001759"/>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400" name="普通建設事業費 （ うち新規整備　）平均値テキスト"/>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8535</xdr:rowOff>
    </xdr:from>
    <xdr:to>
      <xdr:col>50</xdr:col>
      <xdr:colOff>114300</xdr:colOff>
      <xdr:row>75</xdr:row>
      <xdr:rowOff>148199</xdr:rowOff>
    </xdr:to>
    <xdr:cxnSp macro="">
      <xdr:nvCxnSpPr>
        <xdr:cNvPr id="402" name="直線コネクタ 401"/>
        <xdr:cNvCxnSpPr/>
      </xdr:nvCxnSpPr>
      <xdr:spPr>
        <a:xfrm>
          <a:off x="8750300" y="12867285"/>
          <a:ext cx="889000" cy="1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4" name="テキスト ボックス 403"/>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8535</xdr:rowOff>
    </xdr:from>
    <xdr:to>
      <xdr:col>45</xdr:col>
      <xdr:colOff>177800</xdr:colOff>
      <xdr:row>76</xdr:row>
      <xdr:rowOff>91391</xdr:rowOff>
    </xdr:to>
    <xdr:cxnSp macro="">
      <xdr:nvCxnSpPr>
        <xdr:cNvPr id="405" name="直線コネクタ 404"/>
        <xdr:cNvCxnSpPr/>
      </xdr:nvCxnSpPr>
      <xdr:spPr>
        <a:xfrm flipV="1">
          <a:off x="7861300" y="12867285"/>
          <a:ext cx="889000" cy="2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7" name="テキスト ボックス 406"/>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91391</xdr:rowOff>
    </xdr:from>
    <xdr:to>
      <xdr:col>41</xdr:col>
      <xdr:colOff>50800</xdr:colOff>
      <xdr:row>76</xdr:row>
      <xdr:rowOff>168549</xdr:rowOff>
    </xdr:to>
    <xdr:cxnSp macro="">
      <xdr:nvCxnSpPr>
        <xdr:cNvPr id="408" name="直線コネクタ 407"/>
        <xdr:cNvCxnSpPr/>
      </xdr:nvCxnSpPr>
      <xdr:spPr>
        <a:xfrm flipV="1">
          <a:off x="6972300" y="13121591"/>
          <a:ext cx="889000" cy="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10" name="テキスト ボックス 409"/>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92209</xdr:rowOff>
    </xdr:from>
    <xdr:to>
      <xdr:col>55</xdr:col>
      <xdr:colOff>50800</xdr:colOff>
      <xdr:row>76</xdr:row>
      <xdr:rowOff>22358</xdr:rowOff>
    </xdr:to>
    <xdr:sp macro="" textlink="">
      <xdr:nvSpPr>
        <xdr:cNvPr id="418" name="楕円 417"/>
        <xdr:cNvSpPr/>
      </xdr:nvSpPr>
      <xdr:spPr>
        <a:xfrm>
          <a:off x="10426700" y="12950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115086</xdr:rowOff>
    </xdr:from>
    <xdr:ext cx="534377" cy="259045"/>
    <xdr:sp macro="" textlink="">
      <xdr:nvSpPr>
        <xdr:cNvPr id="419" name="普通建設事業費 （ うち新規整備　）該当値テキスト"/>
        <xdr:cNvSpPr txBox="1"/>
      </xdr:nvSpPr>
      <xdr:spPr>
        <a:xfrm>
          <a:off x="10528300" y="128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97398</xdr:rowOff>
    </xdr:from>
    <xdr:to>
      <xdr:col>50</xdr:col>
      <xdr:colOff>165100</xdr:colOff>
      <xdr:row>76</xdr:row>
      <xdr:rowOff>27549</xdr:rowOff>
    </xdr:to>
    <xdr:sp macro="" textlink="">
      <xdr:nvSpPr>
        <xdr:cNvPr id="420" name="楕円 419"/>
        <xdr:cNvSpPr/>
      </xdr:nvSpPr>
      <xdr:spPr>
        <a:xfrm>
          <a:off x="9588500" y="12956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44075</xdr:rowOff>
    </xdr:from>
    <xdr:ext cx="534377" cy="259045"/>
    <xdr:sp macro="" textlink="">
      <xdr:nvSpPr>
        <xdr:cNvPr id="421" name="テキスト ボックス 420"/>
        <xdr:cNvSpPr txBox="1"/>
      </xdr:nvSpPr>
      <xdr:spPr>
        <a:xfrm>
          <a:off x="9372111" y="127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129185</xdr:rowOff>
    </xdr:from>
    <xdr:to>
      <xdr:col>46</xdr:col>
      <xdr:colOff>38100</xdr:colOff>
      <xdr:row>75</xdr:row>
      <xdr:rowOff>59335</xdr:rowOff>
    </xdr:to>
    <xdr:sp macro="" textlink="">
      <xdr:nvSpPr>
        <xdr:cNvPr id="422" name="楕円 421"/>
        <xdr:cNvSpPr/>
      </xdr:nvSpPr>
      <xdr:spPr>
        <a:xfrm>
          <a:off x="8699500" y="128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75862</xdr:rowOff>
    </xdr:from>
    <xdr:ext cx="534377" cy="259045"/>
    <xdr:sp macro="" textlink="">
      <xdr:nvSpPr>
        <xdr:cNvPr id="423" name="テキスト ボックス 422"/>
        <xdr:cNvSpPr txBox="1"/>
      </xdr:nvSpPr>
      <xdr:spPr>
        <a:xfrm>
          <a:off x="8483111" y="125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40591</xdr:rowOff>
    </xdr:from>
    <xdr:to>
      <xdr:col>41</xdr:col>
      <xdr:colOff>101600</xdr:colOff>
      <xdr:row>76</xdr:row>
      <xdr:rowOff>142191</xdr:rowOff>
    </xdr:to>
    <xdr:sp macro="" textlink="">
      <xdr:nvSpPr>
        <xdr:cNvPr id="424" name="楕円 423"/>
        <xdr:cNvSpPr/>
      </xdr:nvSpPr>
      <xdr:spPr>
        <a:xfrm>
          <a:off x="7810500" y="130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158718</xdr:rowOff>
    </xdr:from>
    <xdr:ext cx="534377" cy="259045"/>
    <xdr:sp macro="" textlink="">
      <xdr:nvSpPr>
        <xdr:cNvPr id="425" name="テキスト ボックス 424"/>
        <xdr:cNvSpPr txBox="1"/>
      </xdr:nvSpPr>
      <xdr:spPr>
        <a:xfrm>
          <a:off x="7594111" y="128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117749</xdr:rowOff>
    </xdr:from>
    <xdr:to>
      <xdr:col>36</xdr:col>
      <xdr:colOff>165100</xdr:colOff>
      <xdr:row>77</xdr:row>
      <xdr:rowOff>47899</xdr:rowOff>
    </xdr:to>
    <xdr:sp macro="" textlink="">
      <xdr:nvSpPr>
        <xdr:cNvPr id="426" name="楕円 425"/>
        <xdr:cNvSpPr/>
      </xdr:nvSpPr>
      <xdr:spPr>
        <a:xfrm>
          <a:off x="6921500" y="131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39026</xdr:rowOff>
    </xdr:from>
    <xdr:ext cx="534377" cy="259045"/>
    <xdr:sp macro="" textlink="">
      <xdr:nvSpPr>
        <xdr:cNvPr id="427" name="テキスト ボックス 426"/>
        <xdr:cNvSpPr txBox="1"/>
      </xdr:nvSpPr>
      <xdr:spPr>
        <a:xfrm>
          <a:off x="6705111" y="132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120600</xdr:rowOff>
    </xdr:from>
    <xdr:to>
      <xdr:col>55</xdr:col>
      <xdr:colOff>0</xdr:colOff>
      <xdr:row>98</xdr:row>
      <xdr:rowOff>123227</xdr:rowOff>
    </xdr:to>
    <xdr:cxnSp macro="">
      <xdr:nvCxnSpPr>
        <xdr:cNvPr id="454" name="直線コネクタ 453"/>
        <xdr:cNvCxnSpPr/>
      </xdr:nvCxnSpPr>
      <xdr:spPr>
        <a:xfrm>
          <a:off x="9639300" y="16922700"/>
          <a:ext cx="8382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120600</xdr:rowOff>
    </xdr:from>
    <xdr:to>
      <xdr:col>50</xdr:col>
      <xdr:colOff>114300</xdr:colOff>
      <xdr:row>98</xdr:row>
      <xdr:rowOff>132257</xdr:rowOff>
    </xdr:to>
    <xdr:cxnSp macro="">
      <xdr:nvCxnSpPr>
        <xdr:cNvPr id="457" name="直線コネクタ 456"/>
        <xdr:cNvCxnSpPr/>
      </xdr:nvCxnSpPr>
      <xdr:spPr>
        <a:xfrm flipV="1">
          <a:off x="8750300" y="16922700"/>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9" name="テキスト ボックス 458"/>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106046</xdr:rowOff>
    </xdr:from>
    <xdr:to>
      <xdr:col>45</xdr:col>
      <xdr:colOff>177800</xdr:colOff>
      <xdr:row>98</xdr:row>
      <xdr:rowOff>132257</xdr:rowOff>
    </xdr:to>
    <xdr:cxnSp macro="">
      <xdr:nvCxnSpPr>
        <xdr:cNvPr id="460" name="直線コネクタ 459"/>
        <xdr:cNvCxnSpPr/>
      </xdr:nvCxnSpPr>
      <xdr:spPr>
        <a:xfrm>
          <a:off x="7861300" y="16908146"/>
          <a:ext cx="889000" cy="2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86823</xdr:rowOff>
    </xdr:from>
    <xdr:to>
      <xdr:col>41</xdr:col>
      <xdr:colOff>50800</xdr:colOff>
      <xdr:row>98</xdr:row>
      <xdr:rowOff>106046</xdr:rowOff>
    </xdr:to>
    <xdr:cxnSp macro="">
      <xdr:nvCxnSpPr>
        <xdr:cNvPr id="463" name="直線コネクタ 462"/>
        <xdr:cNvCxnSpPr/>
      </xdr:nvCxnSpPr>
      <xdr:spPr>
        <a:xfrm>
          <a:off x="6972300" y="16888923"/>
          <a:ext cx="8890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72427</xdr:rowOff>
    </xdr:from>
    <xdr:to>
      <xdr:col>55</xdr:col>
      <xdr:colOff>50800</xdr:colOff>
      <xdr:row>99</xdr:row>
      <xdr:rowOff>2577</xdr:rowOff>
    </xdr:to>
    <xdr:sp macro="" textlink="">
      <xdr:nvSpPr>
        <xdr:cNvPr id="473" name="楕円 472"/>
        <xdr:cNvSpPr/>
      </xdr:nvSpPr>
      <xdr:spPr>
        <a:xfrm>
          <a:off x="10426700" y="168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158804</xdr:rowOff>
    </xdr:from>
    <xdr:ext cx="469744" cy="259045"/>
    <xdr:sp macro="" textlink="">
      <xdr:nvSpPr>
        <xdr:cNvPr id="474" name="普通建設事業費 （ うち更新整備　）該当値テキスト"/>
        <xdr:cNvSpPr txBox="1"/>
      </xdr:nvSpPr>
      <xdr:spPr>
        <a:xfrm>
          <a:off x="10528300" y="1678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69800</xdr:rowOff>
    </xdr:from>
    <xdr:to>
      <xdr:col>50</xdr:col>
      <xdr:colOff>165100</xdr:colOff>
      <xdr:row>98</xdr:row>
      <xdr:rowOff>171400</xdr:rowOff>
    </xdr:to>
    <xdr:sp macro="" textlink="">
      <xdr:nvSpPr>
        <xdr:cNvPr id="475" name="楕円 474"/>
        <xdr:cNvSpPr/>
      </xdr:nvSpPr>
      <xdr:spPr>
        <a:xfrm>
          <a:off x="9588500" y="168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162527</xdr:rowOff>
    </xdr:from>
    <xdr:ext cx="469744" cy="259045"/>
    <xdr:sp macro="" textlink="">
      <xdr:nvSpPr>
        <xdr:cNvPr id="476" name="テキスト ボックス 475"/>
        <xdr:cNvSpPr txBox="1"/>
      </xdr:nvSpPr>
      <xdr:spPr>
        <a:xfrm>
          <a:off x="9404428" y="169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81457</xdr:rowOff>
    </xdr:from>
    <xdr:to>
      <xdr:col>46</xdr:col>
      <xdr:colOff>38100</xdr:colOff>
      <xdr:row>99</xdr:row>
      <xdr:rowOff>11607</xdr:rowOff>
    </xdr:to>
    <xdr:sp macro="" textlink="">
      <xdr:nvSpPr>
        <xdr:cNvPr id="477" name="楕円 476"/>
        <xdr:cNvSpPr/>
      </xdr:nvSpPr>
      <xdr:spPr>
        <a:xfrm>
          <a:off x="8699500" y="168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2734</xdr:rowOff>
    </xdr:from>
    <xdr:ext cx="469744" cy="259045"/>
    <xdr:sp macro="" textlink="">
      <xdr:nvSpPr>
        <xdr:cNvPr id="478" name="テキスト ボックス 477"/>
        <xdr:cNvSpPr txBox="1"/>
      </xdr:nvSpPr>
      <xdr:spPr>
        <a:xfrm>
          <a:off x="8515428" y="169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55246</xdr:rowOff>
    </xdr:from>
    <xdr:to>
      <xdr:col>41</xdr:col>
      <xdr:colOff>101600</xdr:colOff>
      <xdr:row>98</xdr:row>
      <xdr:rowOff>156846</xdr:rowOff>
    </xdr:to>
    <xdr:sp macro="" textlink="">
      <xdr:nvSpPr>
        <xdr:cNvPr id="479" name="楕円 478"/>
        <xdr:cNvSpPr/>
      </xdr:nvSpPr>
      <xdr:spPr>
        <a:xfrm>
          <a:off x="7810500" y="168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147973</xdr:rowOff>
    </xdr:from>
    <xdr:ext cx="534377" cy="259045"/>
    <xdr:sp macro="" textlink="">
      <xdr:nvSpPr>
        <xdr:cNvPr id="480" name="テキスト ボックス 479"/>
        <xdr:cNvSpPr txBox="1"/>
      </xdr:nvSpPr>
      <xdr:spPr>
        <a:xfrm>
          <a:off x="7594111" y="169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36023</xdr:rowOff>
    </xdr:from>
    <xdr:to>
      <xdr:col>36</xdr:col>
      <xdr:colOff>165100</xdr:colOff>
      <xdr:row>98</xdr:row>
      <xdr:rowOff>137623</xdr:rowOff>
    </xdr:to>
    <xdr:sp macro="" textlink="">
      <xdr:nvSpPr>
        <xdr:cNvPr id="481" name="楕円 480"/>
        <xdr:cNvSpPr/>
      </xdr:nvSpPr>
      <xdr:spPr>
        <a:xfrm>
          <a:off x="6921500" y="1683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128750</xdr:rowOff>
    </xdr:from>
    <xdr:ext cx="534377" cy="259045"/>
    <xdr:sp macro="" textlink="">
      <xdr:nvSpPr>
        <xdr:cNvPr id="482" name="テキスト ボックス 481"/>
        <xdr:cNvSpPr txBox="1"/>
      </xdr:nvSpPr>
      <xdr:spPr>
        <a:xfrm>
          <a:off x="6705111" y="1693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118321</xdr:rowOff>
    </xdr:from>
    <xdr:to>
      <xdr:col>85</xdr:col>
      <xdr:colOff>127000</xdr:colOff>
      <xdr:row>38</xdr:row>
      <xdr:rowOff>132101</xdr:rowOff>
    </xdr:to>
    <xdr:cxnSp macro="">
      <xdr:nvCxnSpPr>
        <xdr:cNvPr id="509" name="直線コネクタ 508"/>
        <xdr:cNvCxnSpPr/>
      </xdr:nvCxnSpPr>
      <xdr:spPr>
        <a:xfrm>
          <a:off x="15481300" y="6633421"/>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83986</xdr:rowOff>
    </xdr:from>
    <xdr:to>
      <xdr:col>81</xdr:col>
      <xdr:colOff>50800</xdr:colOff>
      <xdr:row>38</xdr:row>
      <xdr:rowOff>118321</xdr:rowOff>
    </xdr:to>
    <xdr:cxnSp macro="">
      <xdr:nvCxnSpPr>
        <xdr:cNvPr id="512" name="直線コネクタ 511"/>
        <xdr:cNvCxnSpPr/>
      </xdr:nvCxnSpPr>
      <xdr:spPr>
        <a:xfrm>
          <a:off x="14592300" y="6599086"/>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46376</xdr:rowOff>
    </xdr:from>
    <xdr:to>
      <xdr:col>76</xdr:col>
      <xdr:colOff>114300</xdr:colOff>
      <xdr:row>38</xdr:row>
      <xdr:rowOff>83986</xdr:rowOff>
    </xdr:to>
    <xdr:cxnSp macro="">
      <xdr:nvCxnSpPr>
        <xdr:cNvPr id="515" name="直線コネクタ 514"/>
        <xdr:cNvCxnSpPr/>
      </xdr:nvCxnSpPr>
      <xdr:spPr>
        <a:xfrm>
          <a:off x="13703300" y="6561476"/>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46376</xdr:rowOff>
    </xdr:from>
    <xdr:to>
      <xdr:col>71</xdr:col>
      <xdr:colOff>177800</xdr:colOff>
      <xdr:row>38</xdr:row>
      <xdr:rowOff>68669</xdr:rowOff>
    </xdr:to>
    <xdr:cxnSp macro="">
      <xdr:nvCxnSpPr>
        <xdr:cNvPr id="518" name="直線コネクタ 517"/>
        <xdr:cNvCxnSpPr/>
      </xdr:nvCxnSpPr>
      <xdr:spPr>
        <a:xfrm flipV="1">
          <a:off x="12814300" y="6561476"/>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81301</xdr:rowOff>
    </xdr:from>
    <xdr:to>
      <xdr:col>85</xdr:col>
      <xdr:colOff>177800</xdr:colOff>
      <xdr:row>39</xdr:row>
      <xdr:rowOff>11451</xdr:rowOff>
    </xdr:to>
    <xdr:sp macro="" textlink="">
      <xdr:nvSpPr>
        <xdr:cNvPr id="528" name="楕円 527"/>
        <xdr:cNvSpPr/>
      </xdr:nvSpPr>
      <xdr:spPr>
        <a:xfrm>
          <a:off x="16268700" y="65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167678</xdr:rowOff>
    </xdr:from>
    <xdr:ext cx="378565" cy="259045"/>
    <xdr:sp macro="" textlink="">
      <xdr:nvSpPr>
        <xdr:cNvPr id="529" name="災害復旧事業費該当値テキスト"/>
        <xdr:cNvSpPr txBox="1"/>
      </xdr:nvSpPr>
      <xdr:spPr>
        <a:xfrm>
          <a:off x="16370300" y="651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67521</xdr:rowOff>
    </xdr:from>
    <xdr:to>
      <xdr:col>81</xdr:col>
      <xdr:colOff>101600</xdr:colOff>
      <xdr:row>38</xdr:row>
      <xdr:rowOff>169121</xdr:rowOff>
    </xdr:to>
    <xdr:sp macro="" textlink="">
      <xdr:nvSpPr>
        <xdr:cNvPr id="530" name="楕円 529"/>
        <xdr:cNvSpPr/>
      </xdr:nvSpPr>
      <xdr:spPr>
        <a:xfrm>
          <a:off x="154305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160248</xdr:rowOff>
    </xdr:from>
    <xdr:ext cx="469744" cy="259045"/>
    <xdr:sp macro="" textlink="">
      <xdr:nvSpPr>
        <xdr:cNvPr id="531" name="テキスト ボックス 530"/>
        <xdr:cNvSpPr txBox="1"/>
      </xdr:nvSpPr>
      <xdr:spPr>
        <a:xfrm>
          <a:off x="15246428" y="667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33186</xdr:rowOff>
    </xdr:from>
    <xdr:to>
      <xdr:col>76</xdr:col>
      <xdr:colOff>165100</xdr:colOff>
      <xdr:row>38</xdr:row>
      <xdr:rowOff>134786</xdr:rowOff>
    </xdr:to>
    <xdr:sp macro="" textlink="">
      <xdr:nvSpPr>
        <xdr:cNvPr id="532" name="楕円 531"/>
        <xdr:cNvSpPr/>
      </xdr:nvSpPr>
      <xdr:spPr>
        <a:xfrm>
          <a:off x="14541500" y="65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125913</xdr:rowOff>
    </xdr:from>
    <xdr:ext cx="469744" cy="259045"/>
    <xdr:sp macro="" textlink="">
      <xdr:nvSpPr>
        <xdr:cNvPr id="533" name="テキスト ボックス 532"/>
        <xdr:cNvSpPr txBox="1"/>
      </xdr:nvSpPr>
      <xdr:spPr>
        <a:xfrm>
          <a:off x="14357428" y="664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167026</xdr:rowOff>
    </xdr:from>
    <xdr:to>
      <xdr:col>72</xdr:col>
      <xdr:colOff>38100</xdr:colOff>
      <xdr:row>38</xdr:row>
      <xdr:rowOff>97176</xdr:rowOff>
    </xdr:to>
    <xdr:sp macro="" textlink="">
      <xdr:nvSpPr>
        <xdr:cNvPr id="534" name="楕円 533"/>
        <xdr:cNvSpPr/>
      </xdr:nvSpPr>
      <xdr:spPr>
        <a:xfrm>
          <a:off x="13652500" y="65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88303</xdr:rowOff>
    </xdr:from>
    <xdr:ext cx="534377" cy="259045"/>
    <xdr:sp macro="" textlink="">
      <xdr:nvSpPr>
        <xdr:cNvPr id="535" name="テキスト ボックス 534"/>
        <xdr:cNvSpPr txBox="1"/>
      </xdr:nvSpPr>
      <xdr:spPr>
        <a:xfrm>
          <a:off x="13436111" y="66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17869</xdr:rowOff>
    </xdr:from>
    <xdr:to>
      <xdr:col>67</xdr:col>
      <xdr:colOff>101600</xdr:colOff>
      <xdr:row>38</xdr:row>
      <xdr:rowOff>119469</xdr:rowOff>
    </xdr:to>
    <xdr:sp macro="" textlink="">
      <xdr:nvSpPr>
        <xdr:cNvPr id="536" name="楕円 535"/>
        <xdr:cNvSpPr/>
      </xdr:nvSpPr>
      <xdr:spPr>
        <a:xfrm>
          <a:off x="12763500" y="65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110596</xdr:rowOff>
    </xdr:from>
    <xdr:ext cx="469744" cy="259045"/>
    <xdr:sp macro="" textlink="">
      <xdr:nvSpPr>
        <xdr:cNvPr id="537" name="テキスト ボックス 536"/>
        <xdr:cNvSpPr txBox="1"/>
      </xdr:nvSpPr>
      <xdr:spPr>
        <a:xfrm>
          <a:off x="12579428" y="662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170442</xdr:rowOff>
    </xdr:from>
    <xdr:to>
      <xdr:col>85</xdr:col>
      <xdr:colOff>127000</xdr:colOff>
      <xdr:row>77</xdr:row>
      <xdr:rowOff>17490</xdr:rowOff>
    </xdr:to>
    <xdr:cxnSp macro="">
      <xdr:nvCxnSpPr>
        <xdr:cNvPr id="617" name="直線コネクタ 616"/>
        <xdr:cNvCxnSpPr/>
      </xdr:nvCxnSpPr>
      <xdr:spPr>
        <a:xfrm flipV="1">
          <a:off x="15481300" y="13200642"/>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17490</xdr:rowOff>
    </xdr:from>
    <xdr:to>
      <xdr:col>81</xdr:col>
      <xdr:colOff>50800</xdr:colOff>
      <xdr:row>77</xdr:row>
      <xdr:rowOff>30045</xdr:rowOff>
    </xdr:to>
    <xdr:cxnSp macro="">
      <xdr:nvCxnSpPr>
        <xdr:cNvPr id="620" name="直線コネクタ 619"/>
        <xdr:cNvCxnSpPr/>
      </xdr:nvCxnSpPr>
      <xdr:spPr>
        <a:xfrm flipV="1">
          <a:off x="14592300" y="13219140"/>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30045</xdr:rowOff>
    </xdr:from>
    <xdr:to>
      <xdr:col>76</xdr:col>
      <xdr:colOff>114300</xdr:colOff>
      <xdr:row>77</xdr:row>
      <xdr:rowOff>62419</xdr:rowOff>
    </xdr:to>
    <xdr:cxnSp macro="">
      <xdr:nvCxnSpPr>
        <xdr:cNvPr id="623" name="直線コネクタ 622"/>
        <xdr:cNvCxnSpPr/>
      </xdr:nvCxnSpPr>
      <xdr:spPr>
        <a:xfrm flipV="1">
          <a:off x="13703300" y="13231695"/>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5" name="テキスト ボックス 624"/>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62419</xdr:rowOff>
    </xdr:from>
    <xdr:to>
      <xdr:col>71</xdr:col>
      <xdr:colOff>177800</xdr:colOff>
      <xdr:row>77</xdr:row>
      <xdr:rowOff>91105</xdr:rowOff>
    </xdr:to>
    <xdr:cxnSp macro="">
      <xdr:nvCxnSpPr>
        <xdr:cNvPr id="626" name="直線コネクタ 625"/>
        <xdr:cNvCxnSpPr/>
      </xdr:nvCxnSpPr>
      <xdr:spPr>
        <a:xfrm flipV="1">
          <a:off x="12814300" y="13264069"/>
          <a:ext cx="8890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8" name="テキスト ボックス 627"/>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0" name="テキスト ボックス 629"/>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119642</xdr:rowOff>
    </xdr:from>
    <xdr:to>
      <xdr:col>85</xdr:col>
      <xdr:colOff>177800</xdr:colOff>
      <xdr:row>77</xdr:row>
      <xdr:rowOff>49792</xdr:rowOff>
    </xdr:to>
    <xdr:sp macro="" textlink="">
      <xdr:nvSpPr>
        <xdr:cNvPr id="636" name="楕円 635"/>
        <xdr:cNvSpPr/>
      </xdr:nvSpPr>
      <xdr:spPr>
        <a:xfrm>
          <a:off x="16268700" y="131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98069</xdr:rowOff>
    </xdr:from>
    <xdr:ext cx="534377" cy="259045"/>
    <xdr:sp macro="" textlink="">
      <xdr:nvSpPr>
        <xdr:cNvPr id="637" name="公債費該当値テキスト"/>
        <xdr:cNvSpPr txBox="1"/>
      </xdr:nvSpPr>
      <xdr:spPr>
        <a:xfrm>
          <a:off x="16370300" y="131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138140</xdr:rowOff>
    </xdr:from>
    <xdr:to>
      <xdr:col>81</xdr:col>
      <xdr:colOff>101600</xdr:colOff>
      <xdr:row>77</xdr:row>
      <xdr:rowOff>68290</xdr:rowOff>
    </xdr:to>
    <xdr:sp macro="" textlink="">
      <xdr:nvSpPr>
        <xdr:cNvPr id="638" name="楕円 637"/>
        <xdr:cNvSpPr/>
      </xdr:nvSpPr>
      <xdr:spPr>
        <a:xfrm>
          <a:off x="15430500" y="131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59417</xdr:rowOff>
    </xdr:from>
    <xdr:ext cx="534377" cy="259045"/>
    <xdr:sp macro="" textlink="">
      <xdr:nvSpPr>
        <xdr:cNvPr id="639" name="テキスト ボックス 638"/>
        <xdr:cNvSpPr txBox="1"/>
      </xdr:nvSpPr>
      <xdr:spPr>
        <a:xfrm>
          <a:off x="15214111" y="132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150695</xdr:rowOff>
    </xdr:from>
    <xdr:to>
      <xdr:col>76</xdr:col>
      <xdr:colOff>165100</xdr:colOff>
      <xdr:row>77</xdr:row>
      <xdr:rowOff>80845</xdr:rowOff>
    </xdr:to>
    <xdr:sp macro="" textlink="">
      <xdr:nvSpPr>
        <xdr:cNvPr id="640" name="楕円 639"/>
        <xdr:cNvSpPr/>
      </xdr:nvSpPr>
      <xdr:spPr>
        <a:xfrm>
          <a:off x="14541500" y="131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71972</xdr:rowOff>
    </xdr:from>
    <xdr:ext cx="534377" cy="259045"/>
    <xdr:sp macro="" textlink="">
      <xdr:nvSpPr>
        <xdr:cNvPr id="641" name="テキスト ボックス 640"/>
        <xdr:cNvSpPr txBox="1"/>
      </xdr:nvSpPr>
      <xdr:spPr>
        <a:xfrm>
          <a:off x="14325111" y="1327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11619</xdr:rowOff>
    </xdr:from>
    <xdr:to>
      <xdr:col>72</xdr:col>
      <xdr:colOff>38100</xdr:colOff>
      <xdr:row>77</xdr:row>
      <xdr:rowOff>113219</xdr:rowOff>
    </xdr:to>
    <xdr:sp macro="" textlink="">
      <xdr:nvSpPr>
        <xdr:cNvPr id="642" name="楕円 641"/>
        <xdr:cNvSpPr/>
      </xdr:nvSpPr>
      <xdr:spPr>
        <a:xfrm>
          <a:off x="13652500" y="132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104346</xdr:rowOff>
    </xdr:from>
    <xdr:ext cx="534377" cy="259045"/>
    <xdr:sp macro="" textlink="">
      <xdr:nvSpPr>
        <xdr:cNvPr id="643" name="テキスト ボックス 642"/>
        <xdr:cNvSpPr txBox="1"/>
      </xdr:nvSpPr>
      <xdr:spPr>
        <a:xfrm>
          <a:off x="13436111" y="133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40305</xdr:rowOff>
    </xdr:from>
    <xdr:to>
      <xdr:col>67</xdr:col>
      <xdr:colOff>101600</xdr:colOff>
      <xdr:row>77</xdr:row>
      <xdr:rowOff>141905</xdr:rowOff>
    </xdr:to>
    <xdr:sp macro="" textlink="">
      <xdr:nvSpPr>
        <xdr:cNvPr id="644" name="楕円 643"/>
        <xdr:cNvSpPr/>
      </xdr:nvSpPr>
      <xdr:spPr>
        <a:xfrm>
          <a:off x="12763500" y="132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133032</xdr:rowOff>
    </xdr:from>
    <xdr:ext cx="534377" cy="259045"/>
    <xdr:sp macro="" textlink="">
      <xdr:nvSpPr>
        <xdr:cNvPr id="645" name="テキスト ボックス 644"/>
        <xdr:cNvSpPr txBox="1"/>
      </xdr:nvSpPr>
      <xdr:spPr>
        <a:xfrm>
          <a:off x="12547111" y="1333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83144</xdr:rowOff>
    </xdr:from>
    <xdr:to>
      <xdr:col>85</xdr:col>
      <xdr:colOff>127000</xdr:colOff>
      <xdr:row>99</xdr:row>
      <xdr:rowOff>96416</xdr:rowOff>
    </xdr:to>
    <xdr:cxnSp macro="">
      <xdr:nvCxnSpPr>
        <xdr:cNvPr id="676" name="直線コネクタ 675"/>
        <xdr:cNvCxnSpPr/>
      </xdr:nvCxnSpPr>
      <xdr:spPr>
        <a:xfrm flipV="1">
          <a:off x="15481300" y="17056694"/>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96416</xdr:rowOff>
    </xdr:from>
    <xdr:to>
      <xdr:col>81</xdr:col>
      <xdr:colOff>50800</xdr:colOff>
      <xdr:row>99</xdr:row>
      <xdr:rowOff>97064</xdr:rowOff>
    </xdr:to>
    <xdr:cxnSp macro="">
      <xdr:nvCxnSpPr>
        <xdr:cNvPr id="679" name="直線コネクタ 678"/>
        <xdr:cNvCxnSpPr/>
      </xdr:nvCxnSpPr>
      <xdr:spPr>
        <a:xfrm flipV="1">
          <a:off x="14592300" y="1706996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97064</xdr:rowOff>
    </xdr:from>
    <xdr:to>
      <xdr:col>76</xdr:col>
      <xdr:colOff>114300</xdr:colOff>
      <xdr:row>99</xdr:row>
      <xdr:rowOff>97476</xdr:rowOff>
    </xdr:to>
    <xdr:cxnSp macro="">
      <xdr:nvCxnSpPr>
        <xdr:cNvPr id="682" name="直線コネクタ 681"/>
        <xdr:cNvCxnSpPr/>
      </xdr:nvCxnSpPr>
      <xdr:spPr>
        <a:xfrm flipV="1">
          <a:off x="13703300" y="17070614"/>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4" name="テキスト ボックス 683"/>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86195</xdr:rowOff>
    </xdr:from>
    <xdr:to>
      <xdr:col>71</xdr:col>
      <xdr:colOff>177800</xdr:colOff>
      <xdr:row>99</xdr:row>
      <xdr:rowOff>97476</xdr:rowOff>
    </xdr:to>
    <xdr:cxnSp macro="">
      <xdr:nvCxnSpPr>
        <xdr:cNvPr id="685" name="直線コネクタ 684"/>
        <xdr:cNvCxnSpPr/>
      </xdr:nvCxnSpPr>
      <xdr:spPr>
        <a:xfrm>
          <a:off x="12814300" y="17059745"/>
          <a:ext cx="8890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7" name="テキスト ボックス 686"/>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9" name="テキスト ボックス 688"/>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32344</xdr:rowOff>
    </xdr:from>
    <xdr:to>
      <xdr:col>85</xdr:col>
      <xdr:colOff>177800</xdr:colOff>
      <xdr:row>99</xdr:row>
      <xdr:rowOff>133944</xdr:rowOff>
    </xdr:to>
    <xdr:sp macro="" textlink="">
      <xdr:nvSpPr>
        <xdr:cNvPr id="695" name="楕円 694"/>
        <xdr:cNvSpPr/>
      </xdr:nvSpPr>
      <xdr:spPr>
        <a:xfrm>
          <a:off x="16268700" y="1700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118721</xdr:rowOff>
    </xdr:from>
    <xdr:ext cx="534377" cy="259045"/>
    <xdr:sp macro="" textlink="">
      <xdr:nvSpPr>
        <xdr:cNvPr id="696" name="積立金該当値テキスト"/>
        <xdr:cNvSpPr txBox="1"/>
      </xdr:nvSpPr>
      <xdr:spPr>
        <a:xfrm>
          <a:off x="16370300" y="169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45616</xdr:rowOff>
    </xdr:from>
    <xdr:to>
      <xdr:col>81</xdr:col>
      <xdr:colOff>101600</xdr:colOff>
      <xdr:row>99</xdr:row>
      <xdr:rowOff>147216</xdr:rowOff>
    </xdr:to>
    <xdr:sp macro="" textlink="">
      <xdr:nvSpPr>
        <xdr:cNvPr id="697" name="楕円 696"/>
        <xdr:cNvSpPr/>
      </xdr:nvSpPr>
      <xdr:spPr>
        <a:xfrm>
          <a:off x="15430500" y="170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138343</xdr:rowOff>
    </xdr:from>
    <xdr:ext cx="469744" cy="259045"/>
    <xdr:sp macro="" textlink="">
      <xdr:nvSpPr>
        <xdr:cNvPr id="698" name="テキスト ボックス 697"/>
        <xdr:cNvSpPr txBox="1"/>
      </xdr:nvSpPr>
      <xdr:spPr>
        <a:xfrm>
          <a:off x="15246428" y="171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46264</xdr:rowOff>
    </xdr:from>
    <xdr:to>
      <xdr:col>76</xdr:col>
      <xdr:colOff>165100</xdr:colOff>
      <xdr:row>99</xdr:row>
      <xdr:rowOff>147864</xdr:rowOff>
    </xdr:to>
    <xdr:sp macro="" textlink="">
      <xdr:nvSpPr>
        <xdr:cNvPr id="699" name="楕円 698"/>
        <xdr:cNvSpPr/>
      </xdr:nvSpPr>
      <xdr:spPr>
        <a:xfrm>
          <a:off x="14541500" y="170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138991</xdr:rowOff>
    </xdr:from>
    <xdr:ext cx="469744" cy="259045"/>
    <xdr:sp macro="" textlink="">
      <xdr:nvSpPr>
        <xdr:cNvPr id="700" name="テキスト ボックス 699"/>
        <xdr:cNvSpPr txBox="1"/>
      </xdr:nvSpPr>
      <xdr:spPr>
        <a:xfrm>
          <a:off x="14357428" y="171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46676</xdr:rowOff>
    </xdr:from>
    <xdr:to>
      <xdr:col>72</xdr:col>
      <xdr:colOff>38100</xdr:colOff>
      <xdr:row>99</xdr:row>
      <xdr:rowOff>148276</xdr:rowOff>
    </xdr:to>
    <xdr:sp macro="" textlink="">
      <xdr:nvSpPr>
        <xdr:cNvPr id="701" name="楕円 700"/>
        <xdr:cNvSpPr/>
      </xdr:nvSpPr>
      <xdr:spPr>
        <a:xfrm>
          <a:off x="13652500" y="170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139403</xdr:rowOff>
    </xdr:from>
    <xdr:ext cx="469744" cy="259045"/>
    <xdr:sp macro="" textlink="">
      <xdr:nvSpPr>
        <xdr:cNvPr id="702" name="テキスト ボックス 701"/>
        <xdr:cNvSpPr txBox="1"/>
      </xdr:nvSpPr>
      <xdr:spPr>
        <a:xfrm>
          <a:off x="13468428" y="1711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35395</xdr:rowOff>
    </xdr:from>
    <xdr:to>
      <xdr:col>67</xdr:col>
      <xdr:colOff>101600</xdr:colOff>
      <xdr:row>99</xdr:row>
      <xdr:rowOff>136995</xdr:rowOff>
    </xdr:to>
    <xdr:sp macro="" textlink="">
      <xdr:nvSpPr>
        <xdr:cNvPr id="703" name="楕円 702"/>
        <xdr:cNvSpPr/>
      </xdr:nvSpPr>
      <xdr:spPr>
        <a:xfrm>
          <a:off x="12763500" y="170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128122</xdr:rowOff>
    </xdr:from>
    <xdr:ext cx="534377" cy="259045"/>
    <xdr:sp macro="" textlink="">
      <xdr:nvSpPr>
        <xdr:cNvPr id="704" name="テキスト ボックス 703"/>
        <xdr:cNvSpPr txBox="1"/>
      </xdr:nvSpPr>
      <xdr:spPr>
        <a:xfrm>
          <a:off x="12547111" y="171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155207</xdr:rowOff>
    </xdr:from>
    <xdr:to>
      <xdr:col>116</xdr:col>
      <xdr:colOff>63500</xdr:colOff>
      <xdr:row>38</xdr:row>
      <xdr:rowOff>159118</xdr:rowOff>
    </xdr:to>
    <xdr:cxnSp macro="">
      <xdr:nvCxnSpPr>
        <xdr:cNvPr id="733" name="直線コネクタ 732"/>
        <xdr:cNvCxnSpPr/>
      </xdr:nvCxnSpPr>
      <xdr:spPr>
        <a:xfrm flipV="1">
          <a:off x="21323300" y="6670307"/>
          <a:ext cx="8382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159118</xdr:rowOff>
    </xdr:from>
    <xdr:to>
      <xdr:col>111</xdr:col>
      <xdr:colOff>177800</xdr:colOff>
      <xdr:row>39</xdr:row>
      <xdr:rowOff>8255</xdr:rowOff>
    </xdr:to>
    <xdr:cxnSp macro="">
      <xdr:nvCxnSpPr>
        <xdr:cNvPr id="736" name="直線コネクタ 735"/>
        <xdr:cNvCxnSpPr/>
      </xdr:nvCxnSpPr>
      <xdr:spPr>
        <a:xfrm flipV="1">
          <a:off x="20434300" y="6674218"/>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8" name="テキスト ボックス 737"/>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8255</xdr:rowOff>
    </xdr:from>
    <xdr:to>
      <xdr:col>107</xdr:col>
      <xdr:colOff>50800</xdr:colOff>
      <xdr:row>39</xdr:row>
      <xdr:rowOff>10084</xdr:rowOff>
    </xdr:to>
    <xdr:cxnSp macro="">
      <xdr:nvCxnSpPr>
        <xdr:cNvPr id="739" name="直線コネクタ 738"/>
        <xdr:cNvCxnSpPr/>
      </xdr:nvCxnSpPr>
      <xdr:spPr>
        <a:xfrm flipV="1">
          <a:off x="19545300" y="669480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1" name="テキスト ボックス 740"/>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158699</xdr:rowOff>
    </xdr:from>
    <xdr:to>
      <xdr:col>102</xdr:col>
      <xdr:colOff>114300</xdr:colOff>
      <xdr:row>39</xdr:row>
      <xdr:rowOff>10084</xdr:rowOff>
    </xdr:to>
    <xdr:cxnSp macro="">
      <xdr:nvCxnSpPr>
        <xdr:cNvPr id="742" name="直線コネクタ 741"/>
        <xdr:cNvCxnSpPr/>
      </xdr:nvCxnSpPr>
      <xdr:spPr>
        <a:xfrm>
          <a:off x="18656300" y="6673799"/>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4" name="テキスト ボックス 743"/>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6" name="テキスト ボックス 745"/>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104407</xdr:rowOff>
    </xdr:from>
    <xdr:to>
      <xdr:col>116</xdr:col>
      <xdr:colOff>114300</xdr:colOff>
      <xdr:row>39</xdr:row>
      <xdr:rowOff>34557</xdr:rowOff>
    </xdr:to>
    <xdr:sp macro="" textlink="">
      <xdr:nvSpPr>
        <xdr:cNvPr id="752" name="楕円 751"/>
        <xdr:cNvSpPr/>
      </xdr:nvSpPr>
      <xdr:spPr>
        <a:xfrm>
          <a:off x="22110700" y="66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469744" cy="259045"/>
    <xdr:sp macro="" textlink="">
      <xdr:nvSpPr>
        <xdr:cNvPr id="753" name="投資及び出資金該当値テキスト"/>
        <xdr:cNvSpPr txBox="1"/>
      </xdr:nvSpPr>
      <xdr:spPr>
        <a:xfrm>
          <a:off x="22212300" y="65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108318</xdr:rowOff>
    </xdr:from>
    <xdr:to>
      <xdr:col>112</xdr:col>
      <xdr:colOff>38100</xdr:colOff>
      <xdr:row>39</xdr:row>
      <xdr:rowOff>38468</xdr:rowOff>
    </xdr:to>
    <xdr:sp macro="" textlink="">
      <xdr:nvSpPr>
        <xdr:cNvPr id="754" name="楕円 753"/>
        <xdr:cNvSpPr/>
      </xdr:nvSpPr>
      <xdr:spPr>
        <a:xfrm>
          <a:off x="21272500" y="66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54995</xdr:rowOff>
    </xdr:from>
    <xdr:ext cx="469744" cy="259045"/>
    <xdr:sp macro="" textlink="">
      <xdr:nvSpPr>
        <xdr:cNvPr id="755" name="テキスト ボックス 754"/>
        <xdr:cNvSpPr txBox="1"/>
      </xdr:nvSpPr>
      <xdr:spPr>
        <a:xfrm>
          <a:off x="21088428" y="63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128905</xdr:rowOff>
    </xdr:from>
    <xdr:to>
      <xdr:col>107</xdr:col>
      <xdr:colOff>101600</xdr:colOff>
      <xdr:row>39</xdr:row>
      <xdr:rowOff>59055</xdr:rowOff>
    </xdr:to>
    <xdr:sp macro="" textlink="">
      <xdr:nvSpPr>
        <xdr:cNvPr id="756" name="楕円 755"/>
        <xdr:cNvSpPr/>
      </xdr:nvSpPr>
      <xdr:spPr>
        <a:xfrm>
          <a:off x="20383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50182</xdr:rowOff>
    </xdr:from>
    <xdr:ext cx="469744" cy="259045"/>
    <xdr:sp macro="" textlink="">
      <xdr:nvSpPr>
        <xdr:cNvPr id="757" name="テキスト ボックス 756"/>
        <xdr:cNvSpPr txBox="1"/>
      </xdr:nvSpPr>
      <xdr:spPr>
        <a:xfrm>
          <a:off x="20199428"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130734</xdr:rowOff>
    </xdr:from>
    <xdr:to>
      <xdr:col>102</xdr:col>
      <xdr:colOff>165100</xdr:colOff>
      <xdr:row>39</xdr:row>
      <xdr:rowOff>60884</xdr:rowOff>
    </xdr:to>
    <xdr:sp macro="" textlink="">
      <xdr:nvSpPr>
        <xdr:cNvPr id="758" name="楕円 757"/>
        <xdr:cNvSpPr/>
      </xdr:nvSpPr>
      <xdr:spPr>
        <a:xfrm>
          <a:off x="19494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52011</xdr:rowOff>
    </xdr:from>
    <xdr:ext cx="469744" cy="259045"/>
    <xdr:sp macro="" textlink="">
      <xdr:nvSpPr>
        <xdr:cNvPr id="759" name="テキスト ボックス 758"/>
        <xdr:cNvSpPr txBox="1"/>
      </xdr:nvSpPr>
      <xdr:spPr>
        <a:xfrm>
          <a:off x="19310428" y="67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107899</xdr:rowOff>
    </xdr:from>
    <xdr:to>
      <xdr:col>98</xdr:col>
      <xdr:colOff>38100</xdr:colOff>
      <xdr:row>39</xdr:row>
      <xdr:rowOff>38049</xdr:rowOff>
    </xdr:to>
    <xdr:sp macro="" textlink="">
      <xdr:nvSpPr>
        <xdr:cNvPr id="760" name="楕円 759"/>
        <xdr:cNvSpPr/>
      </xdr:nvSpPr>
      <xdr:spPr>
        <a:xfrm>
          <a:off x="18605500" y="66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54576</xdr:rowOff>
    </xdr:from>
    <xdr:ext cx="469744" cy="259045"/>
    <xdr:sp macro="" textlink="">
      <xdr:nvSpPr>
        <xdr:cNvPr id="761" name="テキスト ボックス 760"/>
        <xdr:cNvSpPr txBox="1"/>
      </xdr:nvSpPr>
      <xdr:spPr>
        <a:xfrm>
          <a:off x="18421428" y="63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33744</xdr:rowOff>
    </xdr:from>
    <xdr:to>
      <xdr:col>102</xdr:col>
      <xdr:colOff>114300</xdr:colOff>
      <xdr:row>59</xdr:row>
      <xdr:rowOff>98878</xdr:rowOff>
    </xdr:to>
    <xdr:cxnSp macro="">
      <xdr:nvCxnSpPr>
        <xdr:cNvPr id="801" name="直線コネクタ 800"/>
        <xdr:cNvCxnSpPr/>
      </xdr:nvCxnSpPr>
      <xdr:spPr>
        <a:xfrm>
          <a:off x="18656300" y="10149294"/>
          <a:ext cx="889000" cy="6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154394</xdr:rowOff>
    </xdr:from>
    <xdr:to>
      <xdr:col>98</xdr:col>
      <xdr:colOff>38100</xdr:colOff>
      <xdr:row>59</xdr:row>
      <xdr:rowOff>84544</xdr:rowOff>
    </xdr:to>
    <xdr:sp macro="" textlink="">
      <xdr:nvSpPr>
        <xdr:cNvPr id="819" name="楕円 818"/>
        <xdr:cNvSpPr/>
      </xdr:nvSpPr>
      <xdr:spPr>
        <a:xfrm>
          <a:off x="18605500" y="100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75671</xdr:rowOff>
    </xdr:from>
    <xdr:ext cx="469744" cy="259045"/>
    <xdr:sp macro="" textlink="">
      <xdr:nvSpPr>
        <xdr:cNvPr id="820" name="テキスト ボックス 819"/>
        <xdr:cNvSpPr txBox="1"/>
      </xdr:nvSpPr>
      <xdr:spPr>
        <a:xfrm>
          <a:off x="18421428" y="1019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22237</xdr:rowOff>
    </xdr:from>
    <xdr:to>
      <xdr:col>116</xdr:col>
      <xdr:colOff>63500</xdr:colOff>
      <xdr:row>76</xdr:row>
      <xdr:rowOff>30581</xdr:rowOff>
    </xdr:to>
    <xdr:cxnSp macro="">
      <xdr:nvCxnSpPr>
        <xdr:cNvPr id="850" name="直線コネクタ 849"/>
        <xdr:cNvCxnSpPr/>
      </xdr:nvCxnSpPr>
      <xdr:spPr>
        <a:xfrm>
          <a:off x="21323300" y="13052437"/>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22237</xdr:rowOff>
    </xdr:from>
    <xdr:to>
      <xdr:col>111</xdr:col>
      <xdr:colOff>177800</xdr:colOff>
      <xdr:row>76</xdr:row>
      <xdr:rowOff>68593</xdr:rowOff>
    </xdr:to>
    <xdr:cxnSp macro="">
      <xdr:nvCxnSpPr>
        <xdr:cNvPr id="853" name="直線コネクタ 852"/>
        <xdr:cNvCxnSpPr/>
      </xdr:nvCxnSpPr>
      <xdr:spPr>
        <a:xfrm flipV="1">
          <a:off x="20434300" y="13052437"/>
          <a:ext cx="889000" cy="4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68593</xdr:rowOff>
    </xdr:from>
    <xdr:to>
      <xdr:col>107</xdr:col>
      <xdr:colOff>50800</xdr:colOff>
      <xdr:row>76</xdr:row>
      <xdr:rowOff>82093</xdr:rowOff>
    </xdr:to>
    <xdr:cxnSp macro="">
      <xdr:nvCxnSpPr>
        <xdr:cNvPr id="856" name="直線コネクタ 855"/>
        <xdr:cNvCxnSpPr/>
      </xdr:nvCxnSpPr>
      <xdr:spPr>
        <a:xfrm flipV="1">
          <a:off x="19545300" y="13098793"/>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8" name="テキスト ボックス 857"/>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82093</xdr:rowOff>
    </xdr:from>
    <xdr:to>
      <xdr:col>102</xdr:col>
      <xdr:colOff>114300</xdr:colOff>
      <xdr:row>76</xdr:row>
      <xdr:rowOff>103239</xdr:rowOff>
    </xdr:to>
    <xdr:cxnSp macro="">
      <xdr:nvCxnSpPr>
        <xdr:cNvPr id="859" name="直線コネクタ 858"/>
        <xdr:cNvCxnSpPr/>
      </xdr:nvCxnSpPr>
      <xdr:spPr>
        <a:xfrm flipV="1">
          <a:off x="18656300" y="13112293"/>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1" name="テキスト ボックス 860"/>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3" name="テキスト ボックス 862"/>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151231</xdr:rowOff>
    </xdr:from>
    <xdr:to>
      <xdr:col>116</xdr:col>
      <xdr:colOff>114300</xdr:colOff>
      <xdr:row>76</xdr:row>
      <xdr:rowOff>81381</xdr:rowOff>
    </xdr:to>
    <xdr:sp macro="" textlink="">
      <xdr:nvSpPr>
        <xdr:cNvPr id="869" name="楕円 868"/>
        <xdr:cNvSpPr/>
      </xdr:nvSpPr>
      <xdr:spPr>
        <a:xfrm>
          <a:off x="22110700" y="130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129658</xdr:rowOff>
    </xdr:from>
    <xdr:ext cx="534377" cy="259045"/>
    <xdr:sp macro="" textlink="">
      <xdr:nvSpPr>
        <xdr:cNvPr id="870" name="繰出金該当値テキスト"/>
        <xdr:cNvSpPr txBox="1"/>
      </xdr:nvSpPr>
      <xdr:spPr>
        <a:xfrm>
          <a:off x="22212300" y="12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142887</xdr:rowOff>
    </xdr:from>
    <xdr:to>
      <xdr:col>112</xdr:col>
      <xdr:colOff>38100</xdr:colOff>
      <xdr:row>76</xdr:row>
      <xdr:rowOff>73037</xdr:rowOff>
    </xdr:to>
    <xdr:sp macro="" textlink="">
      <xdr:nvSpPr>
        <xdr:cNvPr id="871" name="楕円 870"/>
        <xdr:cNvSpPr/>
      </xdr:nvSpPr>
      <xdr:spPr>
        <a:xfrm>
          <a:off x="21272500" y="13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64164</xdr:rowOff>
    </xdr:from>
    <xdr:ext cx="534377" cy="259045"/>
    <xdr:sp macro="" textlink="">
      <xdr:nvSpPr>
        <xdr:cNvPr id="872" name="テキスト ボックス 871"/>
        <xdr:cNvSpPr txBox="1"/>
      </xdr:nvSpPr>
      <xdr:spPr>
        <a:xfrm>
          <a:off x="21056111" y="1309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17793</xdr:rowOff>
    </xdr:from>
    <xdr:to>
      <xdr:col>107</xdr:col>
      <xdr:colOff>101600</xdr:colOff>
      <xdr:row>76</xdr:row>
      <xdr:rowOff>119393</xdr:rowOff>
    </xdr:to>
    <xdr:sp macro="" textlink="">
      <xdr:nvSpPr>
        <xdr:cNvPr id="873" name="楕円 872"/>
        <xdr:cNvSpPr/>
      </xdr:nvSpPr>
      <xdr:spPr>
        <a:xfrm>
          <a:off x="20383500" y="130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110520</xdr:rowOff>
    </xdr:from>
    <xdr:ext cx="534377" cy="259045"/>
    <xdr:sp macro="" textlink="">
      <xdr:nvSpPr>
        <xdr:cNvPr id="874" name="テキスト ボックス 873"/>
        <xdr:cNvSpPr txBox="1"/>
      </xdr:nvSpPr>
      <xdr:spPr>
        <a:xfrm>
          <a:off x="20167111" y="131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31293</xdr:rowOff>
    </xdr:from>
    <xdr:to>
      <xdr:col>102</xdr:col>
      <xdr:colOff>165100</xdr:colOff>
      <xdr:row>76</xdr:row>
      <xdr:rowOff>132893</xdr:rowOff>
    </xdr:to>
    <xdr:sp macro="" textlink="">
      <xdr:nvSpPr>
        <xdr:cNvPr id="875" name="楕円 874"/>
        <xdr:cNvSpPr/>
      </xdr:nvSpPr>
      <xdr:spPr>
        <a:xfrm>
          <a:off x="194945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124020</xdr:rowOff>
    </xdr:from>
    <xdr:ext cx="534377" cy="259045"/>
    <xdr:sp macro="" textlink="">
      <xdr:nvSpPr>
        <xdr:cNvPr id="876" name="テキスト ボックス 875"/>
        <xdr:cNvSpPr txBox="1"/>
      </xdr:nvSpPr>
      <xdr:spPr>
        <a:xfrm>
          <a:off x="19278111" y="131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52439</xdr:rowOff>
    </xdr:from>
    <xdr:to>
      <xdr:col>98</xdr:col>
      <xdr:colOff>38100</xdr:colOff>
      <xdr:row>76</xdr:row>
      <xdr:rowOff>154039</xdr:rowOff>
    </xdr:to>
    <xdr:sp macro="" textlink="">
      <xdr:nvSpPr>
        <xdr:cNvPr id="877" name="楕円 876"/>
        <xdr:cNvSpPr/>
      </xdr:nvSpPr>
      <xdr:spPr>
        <a:xfrm>
          <a:off x="18605500" y="130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145166</xdr:rowOff>
    </xdr:from>
    <xdr:ext cx="534377" cy="259045"/>
    <xdr:sp macro="" textlink="">
      <xdr:nvSpPr>
        <xdr:cNvPr id="878" name="テキスト ボックス 877"/>
        <xdr:cNvSpPr txBox="1"/>
      </xdr:nvSpPr>
      <xdr:spPr>
        <a:xfrm>
          <a:off x="18389111" y="13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・普通建設事業費（うち新規整備）の住民一人当たりのコストは、６</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４２１</a:t>
          </a:r>
          <a:r>
            <a:rPr kumimoji="1" lang="ja-JP" altLang="ja-JP" sz="1100">
              <a:solidFill>
                <a:schemeClr val="dk1"/>
              </a:solidFill>
              <a:effectLst/>
              <a:latin typeface="+mn-lt"/>
              <a:ea typeface="+mn-ea"/>
              <a:cs typeface="+mn-cs"/>
            </a:rPr>
            <a:t>円と類似団体平均、全国平均及び三重県平均と比較しても高い状況となっている。</a:t>
          </a:r>
          <a:endParaRPr lang="ja-JP" altLang="ja-JP" sz="1400">
            <a:effectLst/>
          </a:endParaRPr>
        </a:p>
        <a:p>
          <a:r>
            <a:rPr kumimoji="1" lang="ja-JP" altLang="ja-JP" sz="1100">
              <a:solidFill>
                <a:schemeClr val="dk1"/>
              </a:solidFill>
              <a:effectLst/>
              <a:latin typeface="+mn-lt"/>
              <a:ea typeface="+mn-ea"/>
              <a:cs typeface="+mn-cs"/>
            </a:rPr>
            <a:t>　そのため、公共施設等総合管理計画に基づき、サービスの提供に支障をきたさないよう、適正な公共施設管理に努め、普通建設事業費の抑制を図る必要がある。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8,237
8,193
88.13
6,097,820
5,604,598
422,941
3,623,879
4,209,431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151783</xdr:rowOff>
    </xdr:from>
    <xdr:to>
      <xdr:col>24</xdr:col>
      <xdr:colOff>63500</xdr:colOff>
      <xdr:row>38</xdr:row>
      <xdr:rowOff>75692</xdr:rowOff>
    </xdr:to>
    <xdr:cxnSp macro="">
      <xdr:nvCxnSpPr>
        <xdr:cNvPr id="63" name="直線コネクタ 62"/>
        <xdr:cNvCxnSpPr/>
      </xdr:nvCxnSpPr>
      <xdr:spPr>
        <a:xfrm flipV="1">
          <a:off x="3797300" y="6495433"/>
          <a:ext cx="8382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138557</xdr:rowOff>
    </xdr:from>
    <xdr:to>
      <xdr:col>19</xdr:col>
      <xdr:colOff>177800</xdr:colOff>
      <xdr:row>38</xdr:row>
      <xdr:rowOff>75692</xdr:rowOff>
    </xdr:to>
    <xdr:cxnSp macro="">
      <xdr:nvCxnSpPr>
        <xdr:cNvPr id="66" name="直線コネクタ 65"/>
        <xdr:cNvCxnSpPr/>
      </xdr:nvCxnSpPr>
      <xdr:spPr>
        <a:xfrm>
          <a:off x="2908300" y="648220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138557</xdr:rowOff>
    </xdr:from>
    <xdr:to>
      <xdr:col>15</xdr:col>
      <xdr:colOff>50800</xdr:colOff>
      <xdr:row>38</xdr:row>
      <xdr:rowOff>53975</xdr:rowOff>
    </xdr:to>
    <xdr:cxnSp macro="">
      <xdr:nvCxnSpPr>
        <xdr:cNvPr id="69" name="直線コネクタ 68"/>
        <xdr:cNvCxnSpPr/>
      </xdr:nvCxnSpPr>
      <xdr:spPr>
        <a:xfrm flipV="1">
          <a:off x="2019300" y="648220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162560</xdr:rowOff>
    </xdr:from>
    <xdr:to>
      <xdr:col>10</xdr:col>
      <xdr:colOff>114300</xdr:colOff>
      <xdr:row>38</xdr:row>
      <xdr:rowOff>53975</xdr:rowOff>
    </xdr:to>
    <xdr:cxnSp macro="">
      <xdr:nvCxnSpPr>
        <xdr:cNvPr id="72" name="直線コネクタ 71"/>
        <xdr:cNvCxnSpPr/>
      </xdr:nvCxnSpPr>
      <xdr:spPr>
        <a:xfrm>
          <a:off x="1130300" y="633476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100983</xdr:rowOff>
    </xdr:from>
    <xdr:to>
      <xdr:col>24</xdr:col>
      <xdr:colOff>114300</xdr:colOff>
      <xdr:row>38</xdr:row>
      <xdr:rowOff>31133</xdr:rowOff>
    </xdr:to>
    <xdr:sp macro="" textlink="">
      <xdr:nvSpPr>
        <xdr:cNvPr id="82" name="楕円 81"/>
        <xdr:cNvSpPr/>
      </xdr:nvSpPr>
      <xdr:spPr>
        <a:xfrm>
          <a:off x="45847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79410</xdr:rowOff>
    </xdr:from>
    <xdr:ext cx="469744" cy="259045"/>
    <xdr:sp macro="" textlink="">
      <xdr:nvSpPr>
        <xdr:cNvPr id="83" name="議会費該当値テキスト"/>
        <xdr:cNvSpPr txBox="1"/>
      </xdr:nvSpPr>
      <xdr:spPr>
        <a:xfrm>
          <a:off x="4686300"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24892</xdr:rowOff>
    </xdr:from>
    <xdr:to>
      <xdr:col>20</xdr:col>
      <xdr:colOff>38100</xdr:colOff>
      <xdr:row>38</xdr:row>
      <xdr:rowOff>126492</xdr:rowOff>
    </xdr:to>
    <xdr:sp macro="" textlink="">
      <xdr:nvSpPr>
        <xdr:cNvPr id="84" name="楕円 83"/>
        <xdr:cNvSpPr/>
      </xdr:nvSpPr>
      <xdr:spPr>
        <a:xfrm>
          <a:off x="3746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117619</xdr:rowOff>
    </xdr:from>
    <xdr:ext cx="469744" cy="259045"/>
    <xdr:sp macro="" textlink="">
      <xdr:nvSpPr>
        <xdr:cNvPr id="85" name="テキスト ボックス 84"/>
        <xdr:cNvSpPr txBox="1"/>
      </xdr:nvSpPr>
      <xdr:spPr>
        <a:xfrm>
          <a:off x="3562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87757</xdr:rowOff>
    </xdr:from>
    <xdr:to>
      <xdr:col>15</xdr:col>
      <xdr:colOff>101600</xdr:colOff>
      <xdr:row>38</xdr:row>
      <xdr:rowOff>17907</xdr:rowOff>
    </xdr:to>
    <xdr:sp macro="" textlink="">
      <xdr:nvSpPr>
        <xdr:cNvPr id="86" name="楕円 85"/>
        <xdr:cNvSpPr/>
      </xdr:nvSpPr>
      <xdr:spPr>
        <a:xfrm>
          <a:off x="2857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9034</xdr:rowOff>
    </xdr:from>
    <xdr:ext cx="469744" cy="259045"/>
    <xdr:sp macro="" textlink="">
      <xdr:nvSpPr>
        <xdr:cNvPr id="87" name="テキスト ボックス 86"/>
        <xdr:cNvSpPr txBox="1"/>
      </xdr:nvSpPr>
      <xdr:spPr>
        <a:xfrm>
          <a:off x="2673428" y="65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3175</xdr:rowOff>
    </xdr:from>
    <xdr:to>
      <xdr:col>10</xdr:col>
      <xdr:colOff>165100</xdr:colOff>
      <xdr:row>38</xdr:row>
      <xdr:rowOff>104775</xdr:rowOff>
    </xdr:to>
    <xdr:sp macro="" textlink="">
      <xdr:nvSpPr>
        <xdr:cNvPr id="88" name="楕円 87"/>
        <xdr:cNvSpPr/>
      </xdr:nvSpPr>
      <xdr:spPr>
        <a:xfrm>
          <a:off x="196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95902</xdr:rowOff>
    </xdr:from>
    <xdr:ext cx="469744" cy="259045"/>
    <xdr:sp macro="" textlink="">
      <xdr:nvSpPr>
        <xdr:cNvPr id="89" name="テキスト ボックス 88"/>
        <xdr:cNvSpPr txBox="1"/>
      </xdr:nvSpPr>
      <xdr:spPr>
        <a:xfrm>
          <a:off x="1784428"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111760</xdr:rowOff>
    </xdr:from>
    <xdr:to>
      <xdr:col>6</xdr:col>
      <xdr:colOff>38100</xdr:colOff>
      <xdr:row>37</xdr:row>
      <xdr:rowOff>41910</xdr:rowOff>
    </xdr:to>
    <xdr:sp macro="" textlink="">
      <xdr:nvSpPr>
        <xdr:cNvPr id="90" name="楕円 89"/>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33037</xdr:rowOff>
    </xdr:from>
    <xdr:ext cx="469744" cy="259045"/>
    <xdr:sp macro="" textlink="">
      <xdr:nvSpPr>
        <xdr:cNvPr id="91" name="テキスト ボックス 90"/>
        <xdr:cNvSpPr txBox="1"/>
      </xdr:nvSpPr>
      <xdr:spPr>
        <a:xfrm>
          <a:off x="895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75557</xdr:rowOff>
    </xdr:from>
    <xdr:to>
      <xdr:col>24</xdr:col>
      <xdr:colOff>63500</xdr:colOff>
      <xdr:row>58</xdr:row>
      <xdr:rowOff>143320</xdr:rowOff>
    </xdr:to>
    <xdr:cxnSp macro="">
      <xdr:nvCxnSpPr>
        <xdr:cNvPr id="120" name="直線コネクタ 119"/>
        <xdr:cNvCxnSpPr/>
      </xdr:nvCxnSpPr>
      <xdr:spPr>
        <a:xfrm>
          <a:off x="3797300" y="10019657"/>
          <a:ext cx="8382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75557</xdr:rowOff>
    </xdr:from>
    <xdr:to>
      <xdr:col>19</xdr:col>
      <xdr:colOff>177800</xdr:colOff>
      <xdr:row>58</xdr:row>
      <xdr:rowOff>157774</xdr:rowOff>
    </xdr:to>
    <xdr:cxnSp macro="">
      <xdr:nvCxnSpPr>
        <xdr:cNvPr id="123" name="直線コネクタ 122"/>
        <xdr:cNvCxnSpPr/>
      </xdr:nvCxnSpPr>
      <xdr:spPr>
        <a:xfrm flipV="1">
          <a:off x="2908300" y="10019657"/>
          <a:ext cx="889000" cy="8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157774</xdr:rowOff>
    </xdr:from>
    <xdr:to>
      <xdr:col>15</xdr:col>
      <xdr:colOff>50800</xdr:colOff>
      <xdr:row>58</xdr:row>
      <xdr:rowOff>158374</xdr:rowOff>
    </xdr:to>
    <xdr:cxnSp macro="">
      <xdr:nvCxnSpPr>
        <xdr:cNvPr id="126" name="直線コネクタ 125"/>
        <xdr:cNvCxnSpPr/>
      </xdr:nvCxnSpPr>
      <xdr:spPr>
        <a:xfrm flipV="1">
          <a:off x="2019300" y="10101874"/>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154166</xdr:rowOff>
    </xdr:from>
    <xdr:to>
      <xdr:col>10</xdr:col>
      <xdr:colOff>114300</xdr:colOff>
      <xdr:row>58</xdr:row>
      <xdr:rowOff>158374</xdr:rowOff>
    </xdr:to>
    <xdr:cxnSp macro="">
      <xdr:nvCxnSpPr>
        <xdr:cNvPr id="129" name="直線コネクタ 128"/>
        <xdr:cNvCxnSpPr/>
      </xdr:nvCxnSpPr>
      <xdr:spPr>
        <a:xfrm>
          <a:off x="1130300" y="10098266"/>
          <a:ext cx="88900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92520</xdr:rowOff>
    </xdr:from>
    <xdr:to>
      <xdr:col>24</xdr:col>
      <xdr:colOff>114300</xdr:colOff>
      <xdr:row>59</xdr:row>
      <xdr:rowOff>22670</xdr:rowOff>
    </xdr:to>
    <xdr:sp macro="" textlink="">
      <xdr:nvSpPr>
        <xdr:cNvPr id="139" name="楕円 138"/>
        <xdr:cNvSpPr/>
      </xdr:nvSpPr>
      <xdr:spPr>
        <a:xfrm>
          <a:off x="4584700" y="100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7447</xdr:rowOff>
    </xdr:from>
    <xdr:ext cx="534377" cy="259045"/>
    <xdr:sp macro="" textlink="">
      <xdr:nvSpPr>
        <xdr:cNvPr id="140" name="総務費該当値テキスト"/>
        <xdr:cNvSpPr txBox="1"/>
      </xdr:nvSpPr>
      <xdr:spPr>
        <a:xfrm>
          <a:off x="4686300" y="99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24757</xdr:rowOff>
    </xdr:from>
    <xdr:to>
      <xdr:col>20</xdr:col>
      <xdr:colOff>38100</xdr:colOff>
      <xdr:row>58</xdr:row>
      <xdr:rowOff>126357</xdr:rowOff>
    </xdr:to>
    <xdr:sp macro="" textlink="">
      <xdr:nvSpPr>
        <xdr:cNvPr id="141" name="楕円 140"/>
        <xdr:cNvSpPr/>
      </xdr:nvSpPr>
      <xdr:spPr>
        <a:xfrm>
          <a:off x="3746500" y="99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117484</xdr:rowOff>
    </xdr:from>
    <xdr:ext cx="599010" cy="259045"/>
    <xdr:sp macro="" textlink="">
      <xdr:nvSpPr>
        <xdr:cNvPr id="142" name="テキスト ボックス 141"/>
        <xdr:cNvSpPr txBox="1"/>
      </xdr:nvSpPr>
      <xdr:spPr>
        <a:xfrm>
          <a:off x="3497795" y="1006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106974</xdr:rowOff>
    </xdr:from>
    <xdr:to>
      <xdr:col>15</xdr:col>
      <xdr:colOff>101600</xdr:colOff>
      <xdr:row>59</xdr:row>
      <xdr:rowOff>37124</xdr:rowOff>
    </xdr:to>
    <xdr:sp macro="" textlink="">
      <xdr:nvSpPr>
        <xdr:cNvPr id="143" name="楕円 142"/>
        <xdr:cNvSpPr/>
      </xdr:nvSpPr>
      <xdr:spPr>
        <a:xfrm>
          <a:off x="2857500" y="100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28251</xdr:rowOff>
    </xdr:from>
    <xdr:ext cx="534377" cy="259045"/>
    <xdr:sp macro="" textlink="">
      <xdr:nvSpPr>
        <xdr:cNvPr id="144" name="テキスト ボックス 143"/>
        <xdr:cNvSpPr txBox="1"/>
      </xdr:nvSpPr>
      <xdr:spPr>
        <a:xfrm>
          <a:off x="2641111" y="101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107574</xdr:rowOff>
    </xdr:from>
    <xdr:to>
      <xdr:col>10</xdr:col>
      <xdr:colOff>165100</xdr:colOff>
      <xdr:row>59</xdr:row>
      <xdr:rowOff>37724</xdr:rowOff>
    </xdr:to>
    <xdr:sp macro="" textlink="">
      <xdr:nvSpPr>
        <xdr:cNvPr id="145" name="楕円 144"/>
        <xdr:cNvSpPr/>
      </xdr:nvSpPr>
      <xdr:spPr>
        <a:xfrm>
          <a:off x="1968500" y="100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28851</xdr:rowOff>
    </xdr:from>
    <xdr:ext cx="534377" cy="259045"/>
    <xdr:sp macro="" textlink="">
      <xdr:nvSpPr>
        <xdr:cNvPr id="146" name="テキスト ボックス 145"/>
        <xdr:cNvSpPr txBox="1"/>
      </xdr:nvSpPr>
      <xdr:spPr>
        <a:xfrm>
          <a:off x="1752111" y="101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103366</xdr:rowOff>
    </xdr:from>
    <xdr:to>
      <xdr:col>6</xdr:col>
      <xdr:colOff>38100</xdr:colOff>
      <xdr:row>59</xdr:row>
      <xdr:rowOff>33516</xdr:rowOff>
    </xdr:to>
    <xdr:sp macro="" textlink="">
      <xdr:nvSpPr>
        <xdr:cNvPr id="147" name="楕円 146"/>
        <xdr:cNvSpPr/>
      </xdr:nvSpPr>
      <xdr:spPr>
        <a:xfrm>
          <a:off x="1079500" y="100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24643</xdr:rowOff>
    </xdr:from>
    <xdr:ext cx="534377" cy="259045"/>
    <xdr:sp macro="" textlink="">
      <xdr:nvSpPr>
        <xdr:cNvPr id="148" name="テキスト ボックス 147"/>
        <xdr:cNvSpPr txBox="1"/>
      </xdr:nvSpPr>
      <xdr:spPr>
        <a:xfrm>
          <a:off x="863111" y="101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128915</xdr:rowOff>
    </xdr:from>
    <xdr:to>
      <xdr:col>24</xdr:col>
      <xdr:colOff>63500</xdr:colOff>
      <xdr:row>77</xdr:row>
      <xdr:rowOff>74316</xdr:rowOff>
    </xdr:to>
    <xdr:cxnSp macro="">
      <xdr:nvCxnSpPr>
        <xdr:cNvPr id="178" name="直線コネクタ 177"/>
        <xdr:cNvCxnSpPr/>
      </xdr:nvCxnSpPr>
      <xdr:spPr>
        <a:xfrm flipV="1">
          <a:off x="3797300" y="13159115"/>
          <a:ext cx="838200" cy="1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74316</xdr:rowOff>
    </xdr:from>
    <xdr:to>
      <xdr:col>19</xdr:col>
      <xdr:colOff>177800</xdr:colOff>
      <xdr:row>77</xdr:row>
      <xdr:rowOff>105178</xdr:rowOff>
    </xdr:to>
    <xdr:cxnSp macro="">
      <xdr:nvCxnSpPr>
        <xdr:cNvPr id="181" name="直線コネクタ 180"/>
        <xdr:cNvCxnSpPr/>
      </xdr:nvCxnSpPr>
      <xdr:spPr>
        <a:xfrm flipV="1">
          <a:off x="2908300" y="13275966"/>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105178</xdr:rowOff>
    </xdr:from>
    <xdr:to>
      <xdr:col>15</xdr:col>
      <xdr:colOff>50800</xdr:colOff>
      <xdr:row>77</xdr:row>
      <xdr:rowOff>128617</xdr:rowOff>
    </xdr:to>
    <xdr:cxnSp macro="">
      <xdr:nvCxnSpPr>
        <xdr:cNvPr id="184" name="直線コネクタ 183"/>
        <xdr:cNvCxnSpPr/>
      </xdr:nvCxnSpPr>
      <xdr:spPr>
        <a:xfrm flipV="1">
          <a:off x="2019300" y="13306828"/>
          <a:ext cx="889000" cy="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39836</xdr:rowOff>
    </xdr:from>
    <xdr:to>
      <xdr:col>10</xdr:col>
      <xdr:colOff>114300</xdr:colOff>
      <xdr:row>77</xdr:row>
      <xdr:rowOff>128617</xdr:rowOff>
    </xdr:to>
    <xdr:cxnSp macro="">
      <xdr:nvCxnSpPr>
        <xdr:cNvPr id="187" name="直線コネクタ 186"/>
        <xdr:cNvCxnSpPr/>
      </xdr:nvCxnSpPr>
      <xdr:spPr>
        <a:xfrm>
          <a:off x="1130300" y="13241486"/>
          <a:ext cx="889000" cy="8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78115</xdr:rowOff>
    </xdr:from>
    <xdr:to>
      <xdr:col>24</xdr:col>
      <xdr:colOff>114300</xdr:colOff>
      <xdr:row>77</xdr:row>
      <xdr:rowOff>8265</xdr:rowOff>
    </xdr:to>
    <xdr:sp macro="" textlink="">
      <xdr:nvSpPr>
        <xdr:cNvPr id="197" name="楕円 196"/>
        <xdr:cNvSpPr/>
      </xdr:nvSpPr>
      <xdr:spPr>
        <a:xfrm>
          <a:off x="4584700" y="131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56542</xdr:rowOff>
    </xdr:from>
    <xdr:ext cx="599010" cy="259045"/>
    <xdr:sp macro="" textlink="">
      <xdr:nvSpPr>
        <xdr:cNvPr id="198" name="民生費該当値テキスト"/>
        <xdr:cNvSpPr txBox="1"/>
      </xdr:nvSpPr>
      <xdr:spPr>
        <a:xfrm>
          <a:off x="4686300" y="1308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23516</xdr:rowOff>
    </xdr:from>
    <xdr:to>
      <xdr:col>20</xdr:col>
      <xdr:colOff>38100</xdr:colOff>
      <xdr:row>77</xdr:row>
      <xdr:rowOff>125116</xdr:rowOff>
    </xdr:to>
    <xdr:sp macro="" textlink="">
      <xdr:nvSpPr>
        <xdr:cNvPr id="199" name="楕円 198"/>
        <xdr:cNvSpPr/>
      </xdr:nvSpPr>
      <xdr:spPr>
        <a:xfrm>
          <a:off x="3746500" y="132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116243</xdr:rowOff>
    </xdr:from>
    <xdr:ext cx="599010" cy="259045"/>
    <xdr:sp macro="" textlink="">
      <xdr:nvSpPr>
        <xdr:cNvPr id="200" name="テキスト ボックス 199"/>
        <xdr:cNvSpPr txBox="1"/>
      </xdr:nvSpPr>
      <xdr:spPr>
        <a:xfrm>
          <a:off x="3497795" y="1331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54378</xdr:rowOff>
    </xdr:from>
    <xdr:to>
      <xdr:col>15</xdr:col>
      <xdr:colOff>101600</xdr:colOff>
      <xdr:row>77</xdr:row>
      <xdr:rowOff>155978</xdr:rowOff>
    </xdr:to>
    <xdr:sp macro="" textlink="">
      <xdr:nvSpPr>
        <xdr:cNvPr id="201" name="楕円 200"/>
        <xdr:cNvSpPr/>
      </xdr:nvSpPr>
      <xdr:spPr>
        <a:xfrm>
          <a:off x="2857500" y="132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147105</xdr:rowOff>
    </xdr:from>
    <xdr:ext cx="599010" cy="259045"/>
    <xdr:sp macro="" textlink="">
      <xdr:nvSpPr>
        <xdr:cNvPr id="202" name="テキスト ボックス 201"/>
        <xdr:cNvSpPr txBox="1"/>
      </xdr:nvSpPr>
      <xdr:spPr>
        <a:xfrm>
          <a:off x="2608795" y="1334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77817</xdr:rowOff>
    </xdr:from>
    <xdr:to>
      <xdr:col>10</xdr:col>
      <xdr:colOff>165100</xdr:colOff>
      <xdr:row>78</xdr:row>
      <xdr:rowOff>7967</xdr:rowOff>
    </xdr:to>
    <xdr:sp macro="" textlink="">
      <xdr:nvSpPr>
        <xdr:cNvPr id="203" name="楕円 202"/>
        <xdr:cNvSpPr/>
      </xdr:nvSpPr>
      <xdr:spPr>
        <a:xfrm>
          <a:off x="1968500" y="132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170544</xdr:rowOff>
    </xdr:from>
    <xdr:ext cx="599010" cy="259045"/>
    <xdr:sp macro="" textlink="">
      <xdr:nvSpPr>
        <xdr:cNvPr id="204" name="テキスト ボックス 203"/>
        <xdr:cNvSpPr txBox="1"/>
      </xdr:nvSpPr>
      <xdr:spPr>
        <a:xfrm>
          <a:off x="1719795" y="133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160486</xdr:rowOff>
    </xdr:from>
    <xdr:to>
      <xdr:col>6</xdr:col>
      <xdr:colOff>38100</xdr:colOff>
      <xdr:row>77</xdr:row>
      <xdr:rowOff>90636</xdr:rowOff>
    </xdr:to>
    <xdr:sp macro="" textlink="">
      <xdr:nvSpPr>
        <xdr:cNvPr id="205" name="楕円 204"/>
        <xdr:cNvSpPr/>
      </xdr:nvSpPr>
      <xdr:spPr>
        <a:xfrm>
          <a:off x="1079500" y="131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107163</xdr:rowOff>
    </xdr:from>
    <xdr:ext cx="599010" cy="259045"/>
    <xdr:sp macro="" textlink="">
      <xdr:nvSpPr>
        <xdr:cNvPr id="206" name="テキスト ボックス 205"/>
        <xdr:cNvSpPr txBox="1"/>
      </xdr:nvSpPr>
      <xdr:spPr>
        <a:xfrm>
          <a:off x="830795" y="1296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152589</xdr:rowOff>
    </xdr:from>
    <xdr:to>
      <xdr:col>24</xdr:col>
      <xdr:colOff>63500</xdr:colOff>
      <xdr:row>97</xdr:row>
      <xdr:rowOff>12877</xdr:rowOff>
    </xdr:to>
    <xdr:cxnSp macro="">
      <xdr:nvCxnSpPr>
        <xdr:cNvPr id="233" name="直線コネクタ 232"/>
        <xdr:cNvCxnSpPr/>
      </xdr:nvCxnSpPr>
      <xdr:spPr>
        <a:xfrm flipV="1">
          <a:off x="3797300" y="16611789"/>
          <a:ext cx="8382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12877</xdr:rowOff>
    </xdr:from>
    <xdr:to>
      <xdr:col>19</xdr:col>
      <xdr:colOff>177800</xdr:colOff>
      <xdr:row>97</xdr:row>
      <xdr:rowOff>50166</xdr:rowOff>
    </xdr:to>
    <xdr:cxnSp macro="">
      <xdr:nvCxnSpPr>
        <xdr:cNvPr id="236" name="直線コネクタ 235"/>
        <xdr:cNvCxnSpPr/>
      </xdr:nvCxnSpPr>
      <xdr:spPr>
        <a:xfrm flipV="1">
          <a:off x="2908300" y="16643527"/>
          <a:ext cx="889000" cy="3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50166</xdr:rowOff>
    </xdr:from>
    <xdr:to>
      <xdr:col>15</xdr:col>
      <xdr:colOff>50800</xdr:colOff>
      <xdr:row>97</xdr:row>
      <xdr:rowOff>55983</xdr:rowOff>
    </xdr:to>
    <xdr:cxnSp macro="">
      <xdr:nvCxnSpPr>
        <xdr:cNvPr id="239" name="直線コネクタ 238"/>
        <xdr:cNvCxnSpPr/>
      </xdr:nvCxnSpPr>
      <xdr:spPr>
        <a:xfrm flipV="1">
          <a:off x="2019300" y="16680816"/>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43377</xdr:rowOff>
    </xdr:from>
    <xdr:to>
      <xdr:col>10</xdr:col>
      <xdr:colOff>114300</xdr:colOff>
      <xdr:row>97</xdr:row>
      <xdr:rowOff>55983</xdr:rowOff>
    </xdr:to>
    <xdr:cxnSp macro="">
      <xdr:nvCxnSpPr>
        <xdr:cNvPr id="242" name="直線コネクタ 241"/>
        <xdr:cNvCxnSpPr/>
      </xdr:nvCxnSpPr>
      <xdr:spPr>
        <a:xfrm>
          <a:off x="1130300" y="16674027"/>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101789</xdr:rowOff>
    </xdr:from>
    <xdr:to>
      <xdr:col>24</xdr:col>
      <xdr:colOff>114300</xdr:colOff>
      <xdr:row>97</xdr:row>
      <xdr:rowOff>31939</xdr:rowOff>
    </xdr:to>
    <xdr:sp macro="" textlink="">
      <xdr:nvSpPr>
        <xdr:cNvPr id="252" name="楕円 251"/>
        <xdr:cNvSpPr/>
      </xdr:nvSpPr>
      <xdr:spPr>
        <a:xfrm>
          <a:off x="4584700" y="165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80216</xdr:rowOff>
    </xdr:from>
    <xdr:ext cx="534377" cy="259045"/>
    <xdr:sp macro="" textlink="">
      <xdr:nvSpPr>
        <xdr:cNvPr id="253" name="衛生費該当値テキスト"/>
        <xdr:cNvSpPr txBox="1"/>
      </xdr:nvSpPr>
      <xdr:spPr>
        <a:xfrm>
          <a:off x="4686300" y="165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133527</xdr:rowOff>
    </xdr:from>
    <xdr:to>
      <xdr:col>20</xdr:col>
      <xdr:colOff>38100</xdr:colOff>
      <xdr:row>97</xdr:row>
      <xdr:rowOff>63677</xdr:rowOff>
    </xdr:to>
    <xdr:sp macro="" textlink="">
      <xdr:nvSpPr>
        <xdr:cNvPr id="254" name="楕円 253"/>
        <xdr:cNvSpPr/>
      </xdr:nvSpPr>
      <xdr:spPr>
        <a:xfrm>
          <a:off x="3746500" y="165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54804</xdr:rowOff>
    </xdr:from>
    <xdr:ext cx="534377" cy="259045"/>
    <xdr:sp macro="" textlink="">
      <xdr:nvSpPr>
        <xdr:cNvPr id="255" name="テキスト ボックス 254"/>
        <xdr:cNvSpPr txBox="1"/>
      </xdr:nvSpPr>
      <xdr:spPr>
        <a:xfrm>
          <a:off x="3530111" y="166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170816</xdr:rowOff>
    </xdr:from>
    <xdr:to>
      <xdr:col>15</xdr:col>
      <xdr:colOff>101600</xdr:colOff>
      <xdr:row>97</xdr:row>
      <xdr:rowOff>100966</xdr:rowOff>
    </xdr:to>
    <xdr:sp macro="" textlink="">
      <xdr:nvSpPr>
        <xdr:cNvPr id="256" name="楕円 255"/>
        <xdr:cNvSpPr/>
      </xdr:nvSpPr>
      <xdr:spPr>
        <a:xfrm>
          <a:off x="2857500" y="166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92093</xdr:rowOff>
    </xdr:from>
    <xdr:ext cx="534377" cy="259045"/>
    <xdr:sp macro="" textlink="">
      <xdr:nvSpPr>
        <xdr:cNvPr id="257" name="テキスト ボックス 256"/>
        <xdr:cNvSpPr txBox="1"/>
      </xdr:nvSpPr>
      <xdr:spPr>
        <a:xfrm>
          <a:off x="2641111" y="167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5183</xdr:rowOff>
    </xdr:from>
    <xdr:to>
      <xdr:col>10</xdr:col>
      <xdr:colOff>165100</xdr:colOff>
      <xdr:row>97</xdr:row>
      <xdr:rowOff>106783</xdr:rowOff>
    </xdr:to>
    <xdr:sp macro="" textlink="">
      <xdr:nvSpPr>
        <xdr:cNvPr id="258" name="楕円 257"/>
        <xdr:cNvSpPr/>
      </xdr:nvSpPr>
      <xdr:spPr>
        <a:xfrm>
          <a:off x="1968500" y="166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97910</xdr:rowOff>
    </xdr:from>
    <xdr:ext cx="534377" cy="259045"/>
    <xdr:sp macro="" textlink="">
      <xdr:nvSpPr>
        <xdr:cNvPr id="259" name="テキスト ボックス 258"/>
        <xdr:cNvSpPr txBox="1"/>
      </xdr:nvSpPr>
      <xdr:spPr>
        <a:xfrm>
          <a:off x="1752111" y="167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164027</xdr:rowOff>
    </xdr:from>
    <xdr:to>
      <xdr:col>6</xdr:col>
      <xdr:colOff>38100</xdr:colOff>
      <xdr:row>97</xdr:row>
      <xdr:rowOff>94177</xdr:rowOff>
    </xdr:to>
    <xdr:sp macro="" textlink="">
      <xdr:nvSpPr>
        <xdr:cNvPr id="260" name="楕円 259"/>
        <xdr:cNvSpPr/>
      </xdr:nvSpPr>
      <xdr:spPr>
        <a:xfrm>
          <a:off x="1079500" y="166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85304</xdr:rowOff>
    </xdr:from>
    <xdr:ext cx="534377" cy="259045"/>
    <xdr:sp macro="" textlink="">
      <xdr:nvSpPr>
        <xdr:cNvPr id="261" name="テキスト ボックス 260"/>
        <xdr:cNvSpPr txBox="1"/>
      </xdr:nvSpPr>
      <xdr:spPr>
        <a:xfrm>
          <a:off x="863111" y="167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50245</xdr:rowOff>
    </xdr:from>
    <xdr:to>
      <xdr:col>55</xdr:col>
      <xdr:colOff>0</xdr:colOff>
      <xdr:row>58</xdr:row>
      <xdr:rowOff>60524</xdr:rowOff>
    </xdr:to>
    <xdr:cxnSp macro="">
      <xdr:nvCxnSpPr>
        <xdr:cNvPr id="347" name="直線コネクタ 346"/>
        <xdr:cNvCxnSpPr/>
      </xdr:nvCxnSpPr>
      <xdr:spPr>
        <a:xfrm flipV="1">
          <a:off x="9639300" y="9994345"/>
          <a:ext cx="8382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60524</xdr:rowOff>
    </xdr:from>
    <xdr:to>
      <xdr:col>50</xdr:col>
      <xdr:colOff>114300</xdr:colOff>
      <xdr:row>58</xdr:row>
      <xdr:rowOff>90559</xdr:rowOff>
    </xdr:to>
    <xdr:cxnSp macro="">
      <xdr:nvCxnSpPr>
        <xdr:cNvPr id="350" name="直線コネクタ 349"/>
        <xdr:cNvCxnSpPr/>
      </xdr:nvCxnSpPr>
      <xdr:spPr>
        <a:xfrm flipV="1">
          <a:off x="8750300" y="10004624"/>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90559</xdr:rowOff>
    </xdr:from>
    <xdr:to>
      <xdr:col>45</xdr:col>
      <xdr:colOff>177800</xdr:colOff>
      <xdr:row>58</xdr:row>
      <xdr:rowOff>102396</xdr:rowOff>
    </xdr:to>
    <xdr:cxnSp macro="">
      <xdr:nvCxnSpPr>
        <xdr:cNvPr id="353" name="直線コネクタ 352"/>
        <xdr:cNvCxnSpPr/>
      </xdr:nvCxnSpPr>
      <xdr:spPr>
        <a:xfrm flipV="1">
          <a:off x="7861300" y="10034659"/>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98453</xdr:rowOff>
    </xdr:from>
    <xdr:to>
      <xdr:col>41</xdr:col>
      <xdr:colOff>50800</xdr:colOff>
      <xdr:row>58</xdr:row>
      <xdr:rowOff>102396</xdr:rowOff>
    </xdr:to>
    <xdr:cxnSp macro="">
      <xdr:nvCxnSpPr>
        <xdr:cNvPr id="356" name="直線コネクタ 355"/>
        <xdr:cNvCxnSpPr/>
      </xdr:nvCxnSpPr>
      <xdr:spPr>
        <a:xfrm>
          <a:off x="6972300" y="10042553"/>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170895</xdr:rowOff>
    </xdr:from>
    <xdr:to>
      <xdr:col>55</xdr:col>
      <xdr:colOff>50800</xdr:colOff>
      <xdr:row>58</xdr:row>
      <xdr:rowOff>101045</xdr:rowOff>
    </xdr:to>
    <xdr:sp macro="" textlink="">
      <xdr:nvSpPr>
        <xdr:cNvPr id="366" name="楕円 365"/>
        <xdr:cNvSpPr/>
      </xdr:nvSpPr>
      <xdr:spPr>
        <a:xfrm>
          <a:off x="10426700" y="99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85822</xdr:rowOff>
    </xdr:from>
    <xdr:ext cx="534377" cy="259045"/>
    <xdr:sp macro="" textlink="">
      <xdr:nvSpPr>
        <xdr:cNvPr id="367" name="農林水産業費該当値テキスト"/>
        <xdr:cNvSpPr txBox="1"/>
      </xdr:nvSpPr>
      <xdr:spPr>
        <a:xfrm>
          <a:off x="10528300" y="98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9724</xdr:rowOff>
    </xdr:from>
    <xdr:to>
      <xdr:col>50</xdr:col>
      <xdr:colOff>165100</xdr:colOff>
      <xdr:row>58</xdr:row>
      <xdr:rowOff>111324</xdr:rowOff>
    </xdr:to>
    <xdr:sp macro="" textlink="">
      <xdr:nvSpPr>
        <xdr:cNvPr id="368" name="楕円 367"/>
        <xdr:cNvSpPr/>
      </xdr:nvSpPr>
      <xdr:spPr>
        <a:xfrm>
          <a:off x="9588500" y="99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102451</xdr:rowOff>
    </xdr:from>
    <xdr:ext cx="534377" cy="259045"/>
    <xdr:sp macro="" textlink="">
      <xdr:nvSpPr>
        <xdr:cNvPr id="369" name="テキスト ボックス 368"/>
        <xdr:cNvSpPr txBox="1"/>
      </xdr:nvSpPr>
      <xdr:spPr>
        <a:xfrm>
          <a:off x="9372111" y="100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39759</xdr:rowOff>
    </xdr:from>
    <xdr:to>
      <xdr:col>46</xdr:col>
      <xdr:colOff>38100</xdr:colOff>
      <xdr:row>58</xdr:row>
      <xdr:rowOff>141359</xdr:rowOff>
    </xdr:to>
    <xdr:sp macro="" textlink="">
      <xdr:nvSpPr>
        <xdr:cNvPr id="370" name="楕円 369"/>
        <xdr:cNvSpPr/>
      </xdr:nvSpPr>
      <xdr:spPr>
        <a:xfrm>
          <a:off x="8699500" y="9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132486</xdr:rowOff>
    </xdr:from>
    <xdr:ext cx="534377" cy="259045"/>
    <xdr:sp macro="" textlink="">
      <xdr:nvSpPr>
        <xdr:cNvPr id="371" name="テキスト ボックス 370"/>
        <xdr:cNvSpPr txBox="1"/>
      </xdr:nvSpPr>
      <xdr:spPr>
        <a:xfrm>
          <a:off x="8483111" y="100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51596</xdr:rowOff>
    </xdr:from>
    <xdr:to>
      <xdr:col>41</xdr:col>
      <xdr:colOff>101600</xdr:colOff>
      <xdr:row>58</xdr:row>
      <xdr:rowOff>153196</xdr:rowOff>
    </xdr:to>
    <xdr:sp macro="" textlink="">
      <xdr:nvSpPr>
        <xdr:cNvPr id="372" name="楕円 371"/>
        <xdr:cNvSpPr/>
      </xdr:nvSpPr>
      <xdr:spPr>
        <a:xfrm>
          <a:off x="7810500" y="99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144323</xdr:rowOff>
    </xdr:from>
    <xdr:ext cx="534377" cy="259045"/>
    <xdr:sp macro="" textlink="">
      <xdr:nvSpPr>
        <xdr:cNvPr id="373" name="テキスト ボックス 372"/>
        <xdr:cNvSpPr txBox="1"/>
      </xdr:nvSpPr>
      <xdr:spPr>
        <a:xfrm>
          <a:off x="7594111" y="1008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47653</xdr:rowOff>
    </xdr:from>
    <xdr:to>
      <xdr:col>36</xdr:col>
      <xdr:colOff>165100</xdr:colOff>
      <xdr:row>58</xdr:row>
      <xdr:rowOff>149253</xdr:rowOff>
    </xdr:to>
    <xdr:sp macro="" textlink="">
      <xdr:nvSpPr>
        <xdr:cNvPr id="374" name="楕円 373"/>
        <xdr:cNvSpPr/>
      </xdr:nvSpPr>
      <xdr:spPr>
        <a:xfrm>
          <a:off x="6921500" y="99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140380</xdr:rowOff>
    </xdr:from>
    <xdr:ext cx="534377" cy="259045"/>
    <xdr:sp macro="" textlink="">
      <xdr:nvSpPr>
        <xdr:cNvPr id="375" name="テキスト ボックス 374"/>
        <xdr:cNvSpPr txBox="1"/>
      </xdr:nvSpPr>
      <xdr:spPr>
        <a:xfrm>
          <a:off x="6705111" y="100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154215</xdr:rowOff>
    </xdr:from>
    <xdr:to>
      <xdr:col>55</xdr:col>
      <xdr:colOff>0</xdr:colOff>
      <xdr:row>78</xdr:row>
      <xdr:rowOff>52208</xdr:rowOff>
    </xdr:to>
    <xdr:cxnSp macro="">
      <xdr:nvCxnSpPr>
        <xdr:cNvPr id="404" name="直線コネクタ 403"/>
        <xdr:cNvCxnSpPr/>
      </xdr:nvCxnSpPr>
      <xdr:spPr>
        <a:xfrm>
          <a:off x="9639300" y="13355865"/>
          <a:ext cx="838200" cy="6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154215</xdr:rowOff>
    </xdr:from>
    <xdr:to>
      <xdr:col>50</xdr:col>
      <xdr:colOff>114300</xdr:colOff>
      <xdr:row>78</xdr:row>
      <xdr:rowOff>39444</xdr:rowOff>
    </xdr:to>
    <xdr:cxnSp macro="">
      <xdr:nvCxnSpPr>
        <xdr:cNvPr id="407" name="直線コネクタ 406"/>
        <xdr:cNvCxnSpPr/>
      </xdr:nvCxnSpPr>
      <xdr:spPr>
        <a:xfrm flipV="1">
          <a:off x="8750300" y="13355865"/>
          <a:ext cx="889000" cy="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39444</xdr:rowOff>
    </xdr:from>
    <xdr:to>
      <xdr:col>45</xdr:col>
      <xdr:colOff>177800</xdr:colOff>
      <xdr:row>79</xdr:row>
      <xdr:rowOff>7272</xdr:rowOff>
    </xdr:to>
    <xdr:cxnSp macro="">
      <xdr:nvCxnSpPr>
        <xdr:cNvPr id="410" name="直線コネクタ 409"/>
        <xdr:cNvCxnSpPr/>
      </xdr:nvCxnSpPr>
      <xdr:spPr>
        <a:xfrm flipV="1">
          <a:off x="7861300" y="13412544"/>
          <a:ext cx="889000" cy="13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7272</xdr:rowOff>
    </xdr:from>
    <xdr:to>
      <xdr:col>41</xdr:col>
      <xdr:colOff>50800</xdr:colOff>
      <xdr:row>79</xdr:row>
      <xdr:rowOff>8705</xdr:rowOff>
    </xdr:to>
    <xdr:cxnSp macro="">
      <xdr:nvCxnSpPr>
        <xdr:cNvPr id="413" name="直線コネクタ 412"/>
        <xdr:cNvCxnSpPr/>
      </xdr:nvCxnSpPr>
      <xdr:spPr>
        <a:xfrm flipV="1">
          <a:off x="6972300" y="13551822"/>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1408</xdr:rowOff>
    </xdr:from>
    <xdr:to>
      <xdr:col>55</xdr:col>
      <xdr:colOff>50800</xdr:colOff>
      <xdr:row>78</xdr:row>
      <xdr:rowOff>103008</xdr:rowOff>
    </xdr:to>
    <xdr:sp macro="" textlink="">
      <xdr:nvSpPr>
        <xdr:cNvPr id="423" name="楕円 422"/>
        <xdr:cNvSpPr/>
      </xdr:nvSpPr>
      <xdr:spPr>
        <a:xfrm>
          <a:off x="10426700" y="133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151285</xdr:rowOff>
    </xdr:from>
    <xdr:ext cx="534377" cy="259045"/>
    <xdr:sp macro="" textlink="">
      <xdr:nvSpPr>
        <xdr:cNvPr id="424" name="商工費該当値テキスト"/>
        <xdr:cNvSpPr txBox="1"/>
      </xdr:nvSpPr>
      <xdr:spPr>
        <a:xfrm>
          <a:off x="10528300" y="1335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103415</xdr:rowOff>
    </xdr:from>
    <xdr:to>
      <xdr:col>50</xdr:col>
      <xdr:colOff>165100</xdr:colOff>
      <xdr:row>78</xdr:row>
      <xdr:rowOff>33565</xdr:rowOff>
    </xdr:to>
    <xdr:sp macro="" textlink="">
      <xdr:nvSpPr>
        <xdr:cNvPr id="425" name="楕円 424"/>
        <xdr:cNvSpPr/>
      </xdr:nvSpPr>
      <xdr:spPr>
        <a:xfrm>
          <a:off x="9588500" y="133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24692</xdr:rowOff>
    </xdr:from>
    <xdr:ext cx="534377" cy="259045"/>
    <xdr:sp macro="" textlink="">
      <xdr:nvSpPr>
        <xdr:cNvPr id="426" name="テキスト ボックス 425"/>
        <xdr:cNvSpPr txBox="1"/>
      </xdr:nvSpPr>
      <xdr:spPr>
        <a:xfrm>
          <a:off x="9372111" y="133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160094</xdr:rowOff>
    </xdr:from>
    <xdr:to>
      <xdr:col>46</xdr:col>
      <xdr:colOff>38100</xdr:colOff>
      <xdr:row>78</xdr:row>
      <xdr:rowOff>90244</xdr:rowOff>
    </xdr:to>
    <xdr:sp macro="" textlink="">
      <xdr:nvSpPr>
        <xdr:cNvPr id="427" name="楕円 426"/>
        <xdr:cNvSpPr/>
      </xdr:nvSpPr>
      <xdr:spPr>
        <a:xfrm>
          <a:off x="8699500" y="133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81371</xdr:rowOff>
    </xdr:from>
    <xdr:ext cx="534377" cy="259045"/>
    <xdr:sp macro="" textlink="">
      <xdr:nvSpPr>
        <xdr:cNvPr id="428" name="テキスト ボックス 427"/>
        <xdr:cNvSpPr txBox="1"/>
      </xdr:nvSpPr>
      <xdr:spPr>
        <a:xfrm>
          <a:off x="8483111" y="134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127922</xdr:rowOff>
    </xdr:from>
    <xdr:to>
      <xdr:col>41</xdr:col>
      <xdr:colOff>101600</xdr:colOff>
      <xdr:row>79</xdr:row>
      <xdr:rowOff>58072</xdr:rowOff>
    </xdr:to>
    <xdr:sp macro="" textlink="">
      <xdr:nvSpPr>
        <xdr:cNvPr id="429" name="楕円 428"/>
        <xdr:cNvSpPr/>
      </xdr:nvSpPr>
      <xdr:spPr>
        <a:xfrm>
          <a:off x="7810500" y="13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49199</xdr:rowOff>
    </xdr:from>
    <xdr:ext cx="469744" cy="259045"/>
    <xdr:sp macro="" textlink="">
      <xdr:nvSpPr>
        <xdr:cNvPr id="430" name="テキスト ボックス 429"/>
        <xdr:cNvSpPr txBox="1"/>
      </xdr:nvSpPr>
      <xdr:spPr>
        <a:xfrm>
          <a:off x="7626428" y="1359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129355</xdr:rowOff>
    </xdr:from>
    <xdr:to>
      <xdr:col>36</xdr:col>
      <xdr:colOff>165100</xdr:colOff>
      <xdr:row>79</xdr:row>
      <xdr:rowOff>59505</xdr:rowOff>
    </xdr:to>
    <xdr:sp macro="" textlink="">
      <xdr:nvSpPr>
        <xdr:cNvPr id="431" name="楕円 430"/>
        <xdr:cNvSpPr/>
      </xdr:nvSpPr>
      <xdr:spPr>
        <a:xfrm>
          <a:off x="6921500" y="135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50632</xdr:rowOff>
    </xdr:from>
    <xdr:ext cx="469744" cy="259045"/>
    <xdr:sp macro="" textlink="">
      <xdr:nvSpPr>
        <xdr:cNvPr id="432" name="テキスト ボックス 431"/>
        <xdr:cNvSpPr txBox="1"/>
      </xdr:nvSpPr>
      <xdr:spPr>
        <a:xfrm>
          <a:off x="6737428" y="135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95828</xdr:rowOff>
    </xdr:from>
    <xdr:to>
      <xdr:col>55</xdr:col>
      <xdr:colOff>0</xdr:colOff>
      <xdr:row>96</xdr:row>
      <xdr:rowOff>111869</xdr:rowOff>
    </xdr:to>
    <xdr:cxnSp macro="">
      <xdr:nvCxnSpPr>
        <xdr:cNvPr id="463" name="直線コネクタ 462"/>
        <xdr:cNvCxnSpPr/>
      </xdr:nvCxnSpPr>
      <xdr:spPr>
        <a:xfrm>
          <a:off x="9639300" y="16555028"/>
          <a:ext cx="8382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95828</xdr:rowOff>
    </xdr:from>
    <xdr:to>
      <xdr:col>50</xdr:col>
      <xdr:colOff>114300</xdr:colOff>
      <xdr:row>97</xdr:row>
      <xdr:rowOff>37131</xdr:rowOff>
    </xdr:to>
    <xdr:cxnSp macro="">
      <xdr:nvCxnSpPr>
        <xdr:cNvPr id="466" name="直線コネクタ 465"/>
        <xdr:cNvCxnSpPr/>
      </xdr:nvCxnSpPr>
      <xdr:spPr>
        <a:xfrm flipV="1">
          <a:off x="8750300" y="16555028"/>
          <a:ext cx="889000" cy="1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23205</xdr:rowOff>
    </xdr:from>
    <xdr:to>
      <xdr:col>45</xdr:col>
      <xdr:colOff>177800</xdr:colOff>
      <xdr:row>97</xdr:row>
      <xdr:rowOff>37131</xdr:rowOff>
    </xdr:to>
    <xdr:cxnSp macro="">
      <xdr:nvCxnSpPr>
        <xdr:cNvPr id="469" name="直線コネクタ 468"/>
        <xdr:cNvCxnSpPr/>
      </xdr:nvCxnSpPr>
      <xdr:spPr>
        <a:xfrm>
          <a:off x="7861300" y="16653855"/>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23205</xdr:rowOff>
    </xdr:from>
    <xdr:to>
      <xdr:col>41</xdr:col>
      <xdr:colOff>50800</xdr:colOff>
      <xdr:row>97</xdr:row>
      <xdr:rowOff>170515</xdr:rowOff>
    </xdr:to>
    <xdr:cxnSp macro="">
      <xdr:nvCxnSpPr>
        <xdr:cNvPr id="472" name="直線コネクタ 471"/>
        <xdr:cNvCxnSpPr/>
      </xdr:nvCxnSpPr>
      <xdr:spPr>
        <a:xfrm flipV="1">
          <a:off x="6972300" y="16653855"/>
          <a:ext cx="889000" cy="14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61069</xdr:rowOff>
    </xdr:from>
    <xdr:to>
      <xdr:col>55</xdr:col>
      <xdr:colOff>50800</xdr:colOff>
      <xdr:row>96</xdr:row>
      <xdr:rowOff>162669</xdr:rowOff>
    </xdr:to>
    <xdr:sp macro="" textlink="">
      <xdr:nvSpPr>
        <xdr:cNvPr id="482" name="楕円 481"/>
        <xdr:cNvSpPr/>
      </xdr:nvSpPr>
      <xdr:spPr>
        <a:xfrm>
          <a:off x="10426700" y="165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39496</xdr:rowOff>
    </xdr:from>
    <xdr:ext cx="534377" cy="259045"/>
    <xdr:sp macro="" textlink="">
      <xdr:nvSpPr>
        <xdr:cNvPr id="483" name="土木費該当値テキスト"/>
        <xdr:cNvSpPr txBox="1"/>
      </xdr:nvSpPr>
      <xdr:spPr>
        <a:xfrm>
          <a:off x="10528300" y="164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45028</xdr:rowOff>
    </xdr:from>
    <xdr:to>
      <xdr:col>50</xdr:col>
      <xdr:colOff>165100</xdr:colOff>
      <xdr:row>96</xdr:row>
      <xdr:rowOff>146628</xdr:rowOff>
    </xdr:to>
    <xdr:sp macro="" textlink="">
      <xdr:nvSpPr>
        <xdr:cNvPr id="484" name="楕円 483"/>
        <xdr:cNvSpPr/>
      </xdr:nvSpPr>
      <xdr:spPr>
        <a:xfrm>
          <a:off x="9588500" y="165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137755</xdr:rowOff>
    </xdr:from>
    <xdr:ext cx="534377" cy="259045"/>
    <xdr:sp macro="" textlink="">
      <xdr:nvSpPr>
        <xdr:cNvPr id="485" name="テキスト ボックス 484"/>
        <xdr:cNvSpPr txBox="1"/>
      </xdr:nvSpPr>
      <xdr:spPr>
        <a:xfrm>
          <a:off x="9372111" y="165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157781</xdr:rowOff>
    </xdr:from>
    <xdr:to>
      <xdr:col>46</xdr:col>
      <xdr:colOff>38100</xdr:colOff>
      <xdr:row>97</xdr:row>
      <xdr:rowOff>87931</xdr:rowOff>
    </xdr:to>
    <xdr:sp macro="" textlink="">
      <xdr:nvSpPr>
        <xdr:cNvPr id="486" name="楕円 485"/>
        <xdr:cNvSpPr/>
      </xdr:nvSpPr>
      <xdr:spPr>
        <a:xfrm>
          <a:off x="8699500" y="166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79058</xdr:rowOff>
    </xdr:from>
    <xdr:ext cx="534377" cy="259045"/>
    <xdr:sp macro="" textlink="">
      <xdr:nvSpPr>
        <xdr:cNvPr id="487" name="テキスト ボックス 486"/>
        <xdr:cNvSpPr txBox="1"/>
      </xdr:nvSpPr>
      <xdr:spPr>
        <a:xfrm>
          <a:off x="8483111" y="167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143855</xdr:rowOff>
    </xdr:from>
    <xdr:to>
      <xdr:col>41</xdr:col>
      <xdr:colOff>101600</xdr:colOff>
      <xdr:row>97</xdr:row>
      <xdr:rowOff>74005</xdr:rowOff>
    </xdr:to>
    <xdr:sp macro="" textlink="">
      <xdr:nvSpPr>
        <xdr:cNvPr id="488" name="楕円 487"/>
        <xdr:cNvSpPr/>
      </xdr:nvSpPr>
      <xdr:spPr>
        <a:xfrm>
          <a:off x="7810500" y="166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65132</xdr:rowOff>
    </xdr:from>
    <xdr:ext cx="534377" cy="259045"/>
    <xdr:sp macro="" textlink="">
      <xdr:nvSpPr>
        <xdr:cNvPr id="489" name="テキスト ボックス 488"/>
        <xdr:cNvSpPr txBox="1"/>
      </xdr:nvSpPr>
      <xdr:spPr>
        <a:xfrm>
          <a:off x="7594111" y="166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119715</xdr:rowOff>
    </xdr:from>
    <xdr:to>
      <xdr:col>36</xdr:col>
      <xdr:colOff>165100</xdr:colOff>
      <xdr:row>98</xdr:row>
      <xdr:rowOff>49865</xdr:rowOff>
    </xdr:to>
    <xdr:sp macro="" textlink="">
      <xdr:nvSpPr>
        <xdr:cNvPr id="490" name="楕円 489"/>
        <xdr:cNvSpPr/>
      </xdr:nvSpPr>
      <xdr:spPr>
        <a:xfrm>
          <a:off x="6921500" y="167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40992</xdr:rowOff>
    </xdr:from>
    <xdr:ext cx="534377" cy="259045"/>
    <xdr:sp macro="" textlink="">
      <xdr:nvSpPr>
        <xdr:cNvPr id="491" name="テキスト ボックス 490"/>
        <xdr:cNvSpPr txBox="1"/>
      </xdr:nvSpPr>
      <xdr:spPr>
        <a:xfrm>
          <a:off x="6705111" y="168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22842</xdr:rowOff>
    </xdr:from>
    <xdr:to>
      <xdr:col>85</xdr:col>
      <xdr:colOff>127000</xdr:colOff>
      <xdr:row>37</xdr:row>
      <xdr:rowOff>113825</xdr:rowOff>
    </xdr:to>
    <xdr:cxnSp macro="">
      <xdr:nvCxnSpPr>
        <xdr:cNvPr id="522" name="直線コネクタ 521"/>
        <xdr:cNvCxnSpPr/>
      </xdr:nvCxnSpPr>
      <xdr:spPr>
        <a:xfrm flipV="1">
          <a:off x="15481300" y="6366492"/>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154984</xdr:rowOff>
    </xdr:from>
    <xdr:to>
      <xdr:col>81</xdr:col>
      <xdr:colOff>50800</xdr:colOff>
      <xdr:row>37</xdr:row>
      <xdr:rowOff>113825</xdr:rowOff>
    </xdr:to>
    <xdr:cxnSp macro="">
      <xdr:nvCxnSpPr>
        <xdr:cNvPr id="525" name="直線コネクタ 524"/>
        <xdr:cNvCxnSpPr/>
      </xdr:nvCxnSpPr>
      <xdr:spPr>
        <a:xfrm>
          <a:off x="14592300" y="6327184"/>
          <a:ext cx="889000" cy="13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154984</xdr:rowOff>
    </xdr:from>
    <xdr:to>
      <xdr:col>76</xdr:col>
      <xdr:colOff>114300</xdr:colOff>
      <xdr:row>37</xdr:row>
      <xdr:rowOff>52070</xdr:rowOff>
    </xdr:to>
    <xdr:cxnSp macro="">
      <xdr:nvCxnSpPr>
        <xdr:cNvPr id="528" name="直線コネクタ 527"/>
        <xdr:cNvCxnSpPr/>
      </xdr:nvCxnSpPr>
      <xdr:spPr>
        <a:xfrm flipV="1">
          <a:off x="13703300" y="6327184"/>
          <a:ext cx="889000" cy="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50274</xdr:rowOff>
    </xdr:from>
    <xdr:to>
      <xdr:col>71</xdr:col>
      <xdr:colOff>177800</xdr:colOff>
      <xdr:row>37</xdr:row>
      <xdr:rowOff>52070</xdr:rowOff>
    </xdr:to>
    <xdr:cxnSp macro="">
      <xdr:nvCxnSpPr>
        <xdr:cNvPr id="531" name="直線コネクタ 530"/>
        <xdr:cNvCxnSpPr/>
      </xdr:nvCxnSpPr>
      <xdr:spPr>
        <a:xfrm>
          <a:off x="12814300" y="639392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143492</xdr:rowOff>
    </xdr:from>
    <xdr:to>
      <xdr:col>85</xdr:col>
      <xdr:colOff>177800</xdr:colOff>
      <xdr:row>37</xdr:row>
      <xdr:rowOff>73642</xdr:rowOff>
    </xdr:to>
    <xdr:sp macro="" textlink="">
      <xdr:nvSpPr>
        <xdr:cNvPr id="541" name="楕円 540"/>
        <xdr:cNvSpPr/>
      </xdr:nvSpPr>
      <xdr:spPr>
        <a:xfrm>
          <a:off x="16268700" y="63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121919</xdr:rowOff>
    </xdr:from>
    <xdr:ext cx="534377" cy="259045"/>
    <xdr:sp macro="" textlink="">
      <xdr:nvSpPr>
        <xdr:cNvPr id="542" name="消防費該当値テキスト"/>
        <xdr:cNvSpPr txBox="1"/>
      </xdr:nvSpPr>
      <xdr:spPr>
        <a:xfrm>
          <a:off x="16370300" y="62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63025</xdr:rowOff>
    </xdr:from>
    <xdr:to>
      <xdr:col>81</xdr:col>
      <xdr:colOff>101600</xdr:colOff>
      <xdr:row>37</xdr:row>
      <xdr:rowOff>164625</xdr:rowOff>
    </xdr:to>
    <xdr:sp macro="" textlink="">
      <xdr:nvSpPr>
        <xdr:cNvPr id="543" name="楕円 542"/>
        <xdr:cNvSpPr/>
      </xdr:nvSpPr>
      <xdr:spPr>
        <a:xfrm>
          <a:off x="15430500" y="64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155752</xdr:rowOff>
    </xdr:from>
    <xdr:ext cx="534377" cy="259045"/>
    <xdr:sp macro="" textlink="">
      <xdr:nvSpPr>
        <xdr:cNvPr id="544" name="テキスト ボックス 543"/>
        <xdr:cNvSpPr txBox="1"/>
      </xdr:nvSpPr>
      <xdr:spPr>
        <a:xfrm>
          <a:off x="15214111" y="64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104184</xdr:rowOff>
    </xdr:from>
    <xdr:to>
      <xdr:col>76</xdr:col>
      <xdr:colOff>165100</xdr:colOff>
      <xdr:row>37</xdr:row>
      <xdr:rowOff>34334</xdr:rowOff>
    </xdr:to>
    <xdr:sp macro="" textlink="">
      <xdr:nvSpPr>
        <xdr:cNvPr id="545" name="楕円 544"/>
        <xdr:cNvSpPr/>
      </xdr:nvSpPr>
      <xdr:spPr>
        <a:xfrm>
          <a:off x="14541500" y="62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25461</xdr:rowOff>
    </xdr:from>
    <xdr:ext cx="534377" cy="259045"/>
    <xdr:sp macro="" textlink="">
      <xdr:nvSpPr>
        <xdr:cNvPr id="546" name="テキスト ボックス 545"/>
        <xdr:cNvSpPr txBox="1"/>
      </xdr:nvSpPr>
      <xdr:spPr>
        <a:xfrm>
          <a:off x="14325111" y="63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1270</xdr:rowOff>
    </xdr:from>
    <xdr:to>
      <xdr:col>72</xdr:col>
      <xdr:colOff>38100</xdr:colOff>
      <xdr:row>37</xdr:row>
      <xdr:rowOff>102870</xdr:rowOff>
    </xdr:to>
    <xdr:sp macro="" textlink="">
      <xdr:nvSpPr>
        <xdr:cNvPr id="547" name="楕円 546"/>
        <xdr:cNvSpPr/>
      </xdr:nvSpPr>
      <xdr:spPr>
        <a:xfrm>
          <a:off x="13652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93997</xdr:rowOff>
    </xdr:from>
    <xdr:ext cx="534377" cy="259045"/>
    <xdr:sp macro="" textlink="">
      <xdr:nvSpPr>
        <xdr:cNvPr id="548" name="テキスト ボックス 547"/>
        <xdr:cNvSpPr txBox="1"/>
      </xdr:nvSpPr>
      <xdr:spPr>
        <a:xfrm>
          <a:off x="13436111" y="64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170924</xdr:rowOff>
    </xdr:from>
    <xdr:to>
      <xdr:col>67</xdr:col>
      <xdr:colOff>101600</xdr:colOff>
      <xdr:row>37</xdr:row>
      <xdr:rowOff>101074</xdr:rowOff>
    </xdr:to>
    <xdr:sp macro="" textlink="">
      <xdr:nvSpPr>
        <xdr:cNvPr id="549" name="楕円 548"/>
        <xdr:cNvSpPr/>
      </xdr:nvSpPr>
      <xdr:spPr>
        <a:xfrm>
          <a:off x="12763500" y="63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92201</xdr:rowOff>
    </xdr:from>
    <xdr:ext cx="534377" cy="259045"/>
    <xdr:sp macro="" textlink="">
      <xdr:nvSpPr>
        <xdr:cNvPr id="550" name="テキスト ボックス 549"/>
        <xdr:cNvSpPr txBox="1"/>
      </xdr:nvSpPr>
      <xdr:spPr>
        <a:xfrm>
          <a:off x="12547111" y="643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79084</xdr:rowOff>
    </xdr:from>
    <xdr:to>
      <xdr:col>85</xdr:col>
      <xdr:colOff>127000</xdr:colOff>
      <xdr:row>57</xdr:row>
      <xdr:rowOff>114252</xdr:rowOff>
    </xdr:to>
    <xdr:cxnSp macro="">
      <xdr:nvCxnSpPr>
        <xdr:cNvPr id="577" name="直線コネクタ 576"/>
        <xdr:cNvCxnSpPr/>
      </xdr:nvCxnSpPr>
      <xdr:spPr>
        <a:xfrm>
          <a:off x="15481300" y="9851734"/>
          <a:ext cx="838200" cy="3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56106</xdr:rowOff>
    </xdr:from>
    <xdr:to>
      <xdr:col>81</xdr:col>
      <xdr:colOff>50800</xdr:colOff>
      <xdr:row>57</xdr:row>
      <xdr:rowOff>79084</xdr:rowOff>
    </xdr:to>
    <xdr:cxnSp macro="">
      <xdr:nvCxnSpPr>
        <xdr:cNvPr id="580" name="直線コネクタ 579"/>
        <xdr:cNvCxnSpPr/>
      </xdr:nvCxnSpPr>
      <xdr:spPr>
        <a:xfrm>
          <a:off x="14592300" y="9828756"/>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56106</xdr:rowOff>
    </xdr:from>
    <xdr:to>
      <xdr:col>76</xdr:col>
      <xdr:colOff>114300</xdr:colOff>
      <xdr:row>57</xdr:row>
      <xdr:rowOff>122893</xdr:rowOff>
    </xdr:to>
    <xdr:cxnSp macro="">
      <xdr:nvCxnSpPr>
        <xdr:cNvPr id="583" name="直線コネクタ 582"/>
        <xdr:cNvCxnSpPr/>
      </xdr:nvCxnSpPr>
      <xdr:spPr>
        <a:xfrm flipV="1">
          <a:off x="13703300" y="9828756"/>
          <a:ext cx="889000" cy="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122893</xdr:rowOff>
    </xdr:from>
    <xdr:to>
      <xdr:col>71</xdr:col>
      <xdr:colOff>177800</xdr:colOff>
      <xdr:row>57</xdr:row>
      <xdr:rowOff>145278</xdr:rowOff>
    </xdr:to>
    <xdr:cxnSp macro="">
      <xdr:nvCxnSpPr>
        <xdr:cNvPr id="586" name="直線コネクタ 585"/>
        <xdr:cNvCxnSpPr/>
      </xdr:nvCxnSpPr>
      <xdr:spPr>
        <a:xfrm flipV="1">
          <a:off x="12814300" y="9895543"/>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63452</xdr:rowOff>
    </xdr:from>
    <xdr:to>
      <xdr:col>85</xdr:col>
      <xdr:colOff>177800</xdr:colOff>
      <xdr:row>57</xdr:row>
      <xdr:rowOff>165052</xdr:rowOff>
    </xdr:to>
    <xdr:sp macro="" textlink="">
      <xdr:nvSpPr>
        <xdr:cNvPr id="596" name="楕円 595"/>
        <xdr:cNvSpPr/>
      </xdr:nvSpPr>
      <xdr:spPr>
        <a:xfrm>
          <a:off x="16268700" y="98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149829</xdr:rowOff>
    </xdr:from>
    <xdr:ext cx="534377" cy="259045"/>
    <xdr:sp macro="" textlink="">
      <xdr:nvSpPr>
        <xdr:cNvPr id="597" name="教育費該当値テキスト"/>
        <xdr:cNvSpPr txBox="1"/>
      </xdr:nvSpPr>
      <xdr:spPr>
        <a:xfrm>
          <a:off x="16370300"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28284</xdr:rowOff>
    </xdr:from>
    <xdr:to>
      <xdr:col>81</xdr:col>
      <xdr:colOff>101600</xdr:colOff>
      <xdr:row>57</xdr:row>
      <xdr:rowOff>129884</xdr:rowOff>
    </xdr:to>
    <xdr:sp macro="" textlink="">
      <xdr:nvSpPr>
        <xdr:cNvPr id="598" name="楕円 597"/>
        <xdr:cNvSpPr/>
      </xdr:nvSpPr>
      <xdr:spPr>
        <a:xfrm>
          <a:off x="15430500" y="98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121011</xdr:rowOff>
    </xdr:from>
    <xdr:ext cx="534377" cy="259045"/>
    <xdr:sp macro="" textlink="">
      <xdr:nvSpPr>
        <xdr:cNvPr id="599" name="テキスト ボックス 598"/>
        <xdr:cNvSpPr txBox="1"/>
      </xdr:nvSpPr>
      <xdr:spPr>
        <a:xfrm>
          <a:off x="15214111" y="98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5306</xdr:rowOff>
    </xdr:from>
    <xdr:to>
      <xdr:col>76</xdr:col>
      <xdr:colOff>165100</xdr:colOff>
      <xdr:row>57</xdr:row>
      <xdr:rowOff>106906</xdr:rowOff>
    </xdr:to>
    <xdr:sp macro="" textlink="">
      <xdr:nvSpPr>
        <xdr:cNvPr id="600" name="楕円 599"/>
        <xdr:cNvSpPr/>
      </xdr:nvSpPr>
      <xdr:spPr>
        <a:xfrm>
          <a:off x="14541500" y="9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98033</xdr:rowOff>
    </xdr:from>
    <xdr:ext cx="534377" cy="259045"/>
    <xdr:sp macro="" textlink="">
      <xdr:nvSpPr>
        <xdr:cNvPr id="601" name="テキスト ボックス 600"/>
        <xdr:cNvSpPr txBox="1"/>
      </xdr:nvSpPr>
      <xdr:spPr>
        <a:xfrm>
          <a:off x="14325111" y="98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72093</xdr:rowOff>
    </xdr:from>
    <xdr:to>
      <xdr:col>72</xdr:col>
      <xdr:colOff>38100</xdr:colOff>
      <xdr:row>58</xdr:row>
      <xdr:rowOff>2243</xdr:rowOff>
    </xdr:to>
    <xdr:sp macro="" textlink="">
      <xdr:nvSpPr>
        <xdr:cNvPr id="602" name="楕円 601"/>
        <xdr:cNvSpPr/>
      </xdr:nvSpPr>
      <xdr:spPr>
        <a:xfrm>
          <a:off x="13652500" y="98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164820</xdr:rowOff>
    </xdr:from>
    <xdr:ext cx="534377" cy="259045"/>
    <xdr:sp macro="" textlink="">
      <xdr:nvSpPr>
        <xdr:cNvPr id="603" name="テキスト ボックス 602"/>
        <xdr:cNvSpPr txBox="1"/>
      </xdr:nvSpPr>
      <xdr:spPr>
        <a:xfrm>
          <a:off x="13436111" y="99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94478</xdr:rowOff>
    </xdr:from>
    <xdr:to>
      <xdr:col>67</xdr:col>
      <xdr:colOff>101600</xdr:colOff>
      <xdr:row>58</xdr:row>
      <xdr:rowOff>24628</xdr:rowOff>
    </xdr:to>
    <xdr:sp macro="" textlink="">
      <xdr:nvSpPr>
        <xdr:cNvPr id="604" name="楕円 603"/>
        <xdr:cNvSpPr/>
      </xdr:nvSpPr>
      <xdr:spPr>
        <a:xfrm>
          <a:off x="127635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15755</xdr:rowOff>
    </xdr:from>
    <xdr:ext cx="534377" cy="259045"/>
    <xdr:sp macro="" textlink="">
      <xdr:nvSpPr>
        <xdr:cNvPr id="605" name="テキスト ボックス 604"/>
        <xdr:cNvSpPr txBox="1"/>
      </xdr:nvSpPr>
      <xdr:spPr>
        <a:xfrm>
          <a:off x="12547111" y="9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118321</xdr:rowOff>
    </xdr:from>
    <xdr:to>
      <xdr:col>85</xdr:col>
      <xdr:colOff>127000</xdr:colOff>
      <xdr:row>78</xdr:row>
      <xdr:rowOff>132102</xdr:rowOff>
    </xdr:to>
    <xdr:cxnSp macro="">
      <xdr:nvCxnSpPr>
        <xdr:cNvPr id="632" name="直線コネクタ 631"/>
        <xdr:cNvCxnSpPr/>
      </xdr:nvCxnSpPr>
      <xdr:spPr>
        <a:xfrm>
          <a:off x="15481300" y="13491421"/>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83976</xdr:rowOff>
    </xdr:from>
    <xdr:to>
      <xdr:col>81</xdr:col>
      <xdr:colOff>50800</xdr:colOff>
      <xdr:row>78</xdr:row>
      <xdr:rowOff>118321</xdr:rowOff>
    </xdr:to>
    <xdr:cxnSp macro="">
      <xdr:nvCxnSpPr>
        <xdr:cNvPr id="635" name="直線コネクタ 634"/>
        <xdr:cNvCxnSpPr/>
      </xdr:nvCxnSpPr>
      <xdr:spPr>
        <a:xfrm>
          <a:off x="14592300" y="13457076"/>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46377</xdr:rowOff>
    </xdr:from>
    <xdr:to>
      <xdr:col>76</xdr:col>
      <xdr:colOff>114300</xdr:colOff>
      <xdr:row>78</xdr:row>
      <xdr:rowOff>83976</xdr:rowOff>
    </xdr:to>
    <xdr:cxnSp macro="">
      <xdr:nvCxnSpPr>
        <xdr:cNvPr id="638" name="直線コネクタ 637"/>
        <xdr:cNvCxnSpPr/>
      </xdr:nvCxnSpPr>
      <xdr:spPr>
        <a:xfrm>
          <a:off x="13703300" y="13419477"/>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46377</xdr:rowOff>
    </xdr:from>
    <xdr:to>
      <xdr:col>71</xdr:col>
      <xdr:colOff>177800</xdr:colOff>
      <xdr:row>78</xdr:row>
      <xdr:rowOff>68669</xdr:rowOff>
    </xdr:to>
    <xdr:cxnSp macro="">
      <xdr:nvCxnSpPr>
        <xdr:cNvPr id="641" name="直線コネクタ 640"/>
        <xdr:cNvCxnSpPr/>
      </xdr:nvCxnSpPr>
      <xdr:spPr>
        <a:xfrm flipV="1">
          <a:off x="12814300" y="13419477"/>
          <a:ext cx="889000" cy="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81302</xdr:rowOff>
    </xdr:from>
    <xdr:to>
      <xdr:col>85</xdr:col>
      <xdr:colOff>177800</xdr:colOff>
      <xdr:row>79</xdr:row>
      <xdr:rowOff>11452</xdr:rowOff>
    </xdr:to>
    <xdr:sp macro="" textlink="">
      <xdr:nvSpPr>
        <xdr:cNvPr id="651" name="楕円 650"/>
        <xdr:cNvSpPr/>
      </xdr:nvSpPr>
      <xdr:spPr>
        <a:xfrm>
          <a:off x="16268700" y="134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167679</xdr:rowOff>
    </xdr:from>
    <xdr:ext cx="378565" cy="259045"/>
    <xdr:sp macro="" textlink="">
      <xdr:nvSpPr>
        <xdr:cNvPr id="652" name="災害復旧費該当値テキスト"/>
        <xdr:cNvSpPr txBox="1"/>
      </xdr:nvSpPr>
      <xdr:spPr>
        <a:xfrm>
          <a:off x="16370300" y="1336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67521</xdr:rowOff>
    </xdr:from>
    <xdr:to>
      <xdr:col>81</xdr:col>
      <xdr:colOff>101600</xdr:colOff>
      <xdr:row>78</xdr:row>
      <xdr:rowOff>169121</xdr:rowOff>
    </xdr:to>
    <xdr:sp macro="" textlink="">
      <xdr:nvSpPr>
        <xdr:cNvPr id="653" name="楕円 652"/>
        <xdr:cNvSpPr/>
      </xdr:nvSpPr>
      <xdr:spPr>
        <a:xfrm>
          <a:off x="15430500" y="134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160248</xdr:rowOff>
    </xdr:from>
    <xdr:ext cx="469744" cy="259045"/>
    <xdr:sp macro="" textlink="">
      <xdr:nvSpPr>
        <xdr:cNvPr id="654" name="テキスト ボックス 653"/>
        <xdr:cNvSpPr txBox="1"/>
      </xdr:nvSpPr>
      <xdr:spPr>
        <a:xfrm>
          <a:off x="15246428" y="1353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33176</xdr:rowOff>
    </xdr:from>
    <xdr:to>
      <xdr:col>76</xdr:col>
      <xdr:colOff>165100</xdr:colOff>
      <xdr:row>78</xdr:row>
      <xdr:rowOff>134776</xdr:rowOff>
    </xdr:to>
    <xdr:sp macro="" textlink="">
      <xdr:nvSpPr>
        <xdr:cNvPr id="655" name="楕円 654"/>
        <xdr:cNvSpPr/>
      </xdr:nvSpPr>
      <xdr:spPr>
        <a:xfrm>
          <a:off x="14541500" y="134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125903</xdr:rowOff>
    </xdr:from>
    <xdr:ext cx="469744" cy="259045"/>
    <xdr:sp macro="" textlink="">
      <xdr:nvSpPr>
        <xdr:cNvPr id="656" name="テキスト ボックス 655"/>
        <xdr:cNvSpPr txBox="1"/>
      </xdr:nvSpPr>
      <xdr:spPr>
        <a:xfrm>
          <a:off x="14357428" y="1349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167027</xdr:rowOff>
    </xdr:from>
    <xdr:to>
      <xdr:col>72</xdr:col>
      <xdr:colOff>38100</xdr:colOff>
      <xdr:row>78</xdr:row>
      <xdr:rowOff>97177</xdr:rowOff>
    </xdr:to>
    <xdr:sp macro="" textlink="">
      <xdr:nvSpPr>
        <xdr:cNvPr id="657" name="楕円 656"/>
        <xdr:cNvSpPr/>
      </xdr:nvSpPr>
      <xdr:spPr>
        <a:xfrm>
          <a:off x="13652500" y="13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88304</xdr:rowOff>
    </xdr:from>
    <xdr:ext cx="534377" cy="259045"/>
    <xdr:sp macro="" textlink="">
      <xdr:nvSpPr>
        <xdr:cNvPr id="658" name="テキスト ボックス 657"/>
        <xdr:cNvSpPr txBox="1"/>
      </xdr:nvSpPr>
      <xdr:spPr>
        <a:xfrm>
          <a:off x="13436111" y="134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17869</xdr:rowOff>
    </xdr:from>
    <xdr:to>
      <xdr:col>67</xdr:col>
      <xdr:colOff>101600</xdr:colOff>
      <xdr:row>78</xdr:row>
      <xdr:rowOff>119469</xdr:rowOff>
    </xdr:to>
    <xdr:sp macro="" textlink="">
      <xdr:nvSpPr>
        <xdr:cNvPr id="659" name="楕円 658"/>
        <xdr:cNvSpPr/>
      </xdr:nvSpPr>
      <xdr:spPr>
        <a:xfrm>
          <a:off x="12763500" y="133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110596</xdr:rowOff>
    </xdr:from>
    <xdr:ext cx="469744" cy="259045"/>
    <xdr:sp macro="" textlink="">
      <xdr:nvSpPr>
        <xdr:cNvPr id="660" name="テキスト ボックス 659"/>
        <xdr:cNvSpPr txBox="1"/>
      </xdr:nvSpPr>
      <xdr:spPr>
        <a:xfrm>
          <a:off x="12579428" y="134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170442</xdr:rowOff>
    </xdr:from>
    <xdr:to>
      <xdr:col>85</xdr:col>
      <xdr:colOff>127000</xdr:colOff>
      <xdr:row>97</xdr:row>
      <xdr:rowOff>17490</xdr:rowOff>
    </xdr:to>
    <xdr:cxnSp macro="">
      <xdr:nvCxnSpPr>
        <xdr:cNvPr id="687" name="直線コネクタ 686"/>
        <xdr:cNvCxnSpPr/>
      </xdr:nvCxnSpPr>
      <xdr:spPr>
        <a:xfrm flipV="1">
          <a:off x="15481300" y="16629642"/>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17490</xdr:rowOff>
    </xdr:from>
    <xdr:to>
      <xdr:col>81</xdr:col>
      <xdr:colOff>50800</xdr:colOff>
      <xdr:row>97</xdr:row>
      <xdr:rowOff>30045</xdr:rowOff>
    </xdr:to>
    <xdr:cxnSp macro="">
      <xdr:nvCxnSpPr>
        <xdr:cNvPr id="690" name="直線コネクタ 689"/>
        <xdr:cNvCxnSpPr/>
      </xdr:nvCxnSpPr>
      <xdr:spPr>
        <a:xfrm flipV="1">
          <a:off x="14592300" y="16648140"/>
          <a:ext cx="8890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30045</xdr:rowOff>
    </xdr:from>
    <xdr:to>
      <xdr:col>76</xdr:col>
      <xdr:colOff>114300</xdr:colOff>
      <xdr:row>97</xdr:row>
      <xdr:rowOff>62419</xdr:rowOff>
    </xdr:to>
    <xdr:cxnSp macro="">
      <xdr:nvCxnSpPr>
        <xdr:cNvPr id="693" name="直線コネクタ 692"/>
        <xdr:cNvCxnSpPr/>
      </xdr:nvCxnSpPr>
      <xdr:spPr>
        <a:xfrm flipV="1">
          <a:off x="13703300" y="16660695"/>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62419</xdr:rowOff>
    </xdr:from>
    <xdr:to>
      <xdr:col>71</xdr:col>
      <xdr:colOff>177800</xdr:colOff>
      <xdr:row>97</xdr:row>
      <xdr:rowOff>91105</xdr:rowOff>
    </xdr:to>
    <xdr:cxnSp macro="">
      <xdr:nvCxnSpPr>
        <xdr:cNvPr id="696" name="直線コネクタ 695"/>
        <xdr:cNvCxnSpPr/>
      </xdr:nvCxnSpPr>
      <xdr:spPr>
        <a:xfrm flipV="1">
          <a:off x="12814300" y="16693069"/>
          <a:ext cx="889000" cy="2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119642</xdr:rowOff>
    </xdr:from>
    <xdr:to>
      <xdr:col>85</xdr:col>
      <xdr:colOff>177800</xdr:colOff>
      <xdr:row>97</xdr:row>
      <xdr:rowOff>49792</xdr:rowOff>
    </xdr:to>
    <xdr:sp macro="" textlink="">
      <xdr:nvSpPr>
        <xdr:cNvPr id="706" name="楕円 705"/>
        <xdr:cNvSpPr/>
      </xdr:nvSpPr>
      <xdr:spPr>
        <a:xfrm>
          <a:off x="16268700" y="165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98069</xdr:rowOff>
    </xdr:from>
    <xdr:ext cx="534377" cy="259045"/>
    <xdr:sp macro="" textlink="">
      <xdr:nvSpPr>
        <xdr:cNvPr id="707" name="公債費該当値テキスト"/>
        <xdr:cNvSpPr txBox="1"/>
      </xdr:nvSpPr>
      <xdr:spPr>
        <a:xfrm>
          <a:off x="16370300" y="165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138140</xdr:rowOff>
    </xdr:from>
    <xdr:to>
      <xdr:col>81</xdr:col>
      <xdr:colOff>101600</xdr:colOff>
      <xdr:row>97</xdr:row>
      <xdr:rowOff>68290</xdr:rowOff>
    </xdr:to>
    <xdr:sp macro="" textlink="">
      <xdr:nvSpPr>
        <xdr:cNvPr id="708" name="楕円 707"/>
        <xdr:cNvSpPr/>
      </xdr:nvSpPr>
      <xdr:spPr>
        <a:xfrm>
          <a:off x="15430500" y="165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59417</xdr:rowOff>
    </xdr:from>
    <xdr:ext cx="534377" cy="259045"/>
    <xdr:sp macro="" textlink="">
      <xdr:nvSpPr>
        <xdr:cNvPr id="709" name="テキスト ボックス 708"/>
        <xdr:cNvSpPr txBox="1"/>
      </xdr:nvSpPr>
      <xdr:spPr>
        <a:xfrm>
          <a:off x="15214111" y="166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150695</xdr:rowOff>
    </xdr:from>
    <xdr:to>
      <xdr:col>76</xdr:col>
      <xdr:colOff>165100</xdr:colOff>
      <xdr:row>97</xdr:row>
      <xdr:rowOff>80845</xdr:rowOff>
    </xdr:to>
    <xdr:sp macro="" textlink="">
      <xdr:nvSpPr>
        <xdr:cNvPr id="710" name="楕円 709"/>
        <xdr:cNvSpPr/>
      </xdr:nvSpPr>
      <xdr:spPr>
        <a:xfrm>
          <a:off x="14541500" y="166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71972</xdr:rowOff>
    </xdr:from>
    <xdr:ext cx="534377" cy="259045"/>
    <xdr:sp macro="" textlink="">
      <xdr:nvSpPr>
        <xdr:cNvPr id="711" name="テキスト ボックス 710"/>
        <xdr:cNvSpPr txBox="1"/>
      </xdr:nvSpPr>
      <xdr:spPr>
        <a:xfrm>
          <a:off x="14325111" y="167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11619</xdr:rowOff>
    </xdr:from>
    <xdr:to>
      <xdr:col>72</xdr:col>
      <xdr:colOff>38100</xdr:colOff>
      <xdr:row>97</xdr:row>
      <xdr:rowOff>113219</xdr:rowOff>
    </xdr:to>
    <xdr:sp macro="" textlink="">
      <xdr:nvSpPr>
        <xdr:cNvPr id="712" name="楕円 711"/>
        <xdr:cNvSpPr/>
      </xdr:nvSpPr>
      <xdr:spPr>
        <a:xfrm>
          <a:off x="13652500" y="166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104346</xdr:rowOff>
    </xdr:from>
    <xdr:ext cx="534377" cy="259045"/>
    <xdr:sp macro="" textlink="">
      <xdr:nvSpPr>
        <xdr:cNvPr id="713" name="テキスト ボックス 712"/>
        <xdr:cNvSpPr txBox="1"/>
      </xdr:nvSpPr>
      <xdr:spPr>
        <a:xfrm>
          <a:off x="13436111" y="1673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40305</xdr:rowOff>
    </xdr:from>
    <xdr:to>
      <xdr:col>67</xdr:col>
      <xdr:colOff>101600</xdr:colOff>
      <xdr:row>97</xdr:row>
      <xdr:rowOff>141905</xdr:rowOff>
    </xdr:to>
    <xdr:sp macro="" textlink="">
      <xdr:nvSpPr>
        <xdr:cNvPr id="714" name="楕円 713"/>
        <xdr:cNvSpPr/>
      </xdr:nvSpPr>
      <xdr:spPr>
        <a:xfrm>
          <a:off x="12763500" y="16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133032</xdr:rowOff>
    </xdr:from>
    <xdr:ext cx="534377" cy="259045"/>
    <xdr:sp macro="" textlink="">
      <xdr:nvSpPr>
        <xdr:cNvPr id="715" name="テキスト ボックス 714"/>
        <xdr:cNvSpPr txBox="1"/>
      </xdr:nvSpPr>
      <xdr:spPr>
        <a:xfrm>
          <a:off x="12547111" y="167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・総務費が住民一人当たり</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２４９</a:t>
          </a:r>
          <a:r>
            <a:rPr kumimoji="1" lang="ja-JP" altLang="ja-JP" sz="1100">
              <a:solidFill>
                <a:schemeClr val="dk1"/>
              </a:solidFill>
              <a:effectLst/>
              <a:latin typeface="+mn-lt"/>
              <a:ea typeface="+mn-ea"/>
              <a:cs typeface="+mn-cs"/>
            </a:rPr>
            <a:t>円となっており、昨年度より比較して</a:t>
          </a:r>
          <a:r>
            <a:rPr kumimoji="1" lang="ja-JP" altLang="en-US" sz="1100">
              <a:solidFill>
                <a:schemeClr val="dk1"/>
              </a:solidFill>
              <a:effectLst/>
              <a:latin typeface="+mn-lt"/>
              <a:ea typeface="+mn-ea"/>
              <a:cs typeface="+mn-cs"/>
            </a:rPr>
            <a:t>８８</a:t>
          </a:r>
          <a:r>
            <a:rPr kumimoji="1" lang="ja-JP" altLang="ja-JP" sz="1100">
              <a:solidFill>
                <a:schemeClr val="dk1"/>
              </a:solidFill>
              <a:effectLst/>
              <a:latin typeface="+mn-lt"/>
              <a:ea typeface="+mn-ea"/>
              <a:cs typeface="+mn-cs"/>
            </a:rPr>
            <a:t>，９</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円と大きく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している。これは、特別定額給付金事業が皆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したためである。</a:t>
          </a:r>
          <a:endParaRPr kumimoji="1" lang="en-US" altLang="ja-JP" sz="1100">
            <a:solidFill>
              <a:schemeClr val="dk1"/>
            </a:solidFill>
            <a:effectLst/>
            <a:latin typeface="+mn-lt"/>
            <a:ea typeface="+mn-ea"/>
            <a:cs typeface="+mn-cs"/>
          </a:endParaRPr>
        </a:p>
        <a:p>
          <a:endParaRPr lang="en-US"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費が住民一人当たり７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１８１</a:t>
          </a:r>
          <a:r>
            <a:rPr kumimoji="1" lang="ja-JP" altLang="ja-JP" sz="1100">
              <a:solidFill>
                <a:schemeClr val="dk1"/>
              </a:solidFill>
              <a:effectLst/>
              <a:latin typeface="+mn-lt"/>
              <a:ea typeface="+mn-ea"/>
              <a:cs typeface="+mn-cs"/>
            </a:rPr>
            <a:t>円となっており、昨年度より比較して</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９４２</a:t>
          </a:r>
          <a:r>
            <a:rPr kumimoji="1" lang="ja-JP" altLang="ja-JP" sz="1100">
              <a:solidFill>
                <a:schemeClr val="dk1"/>
              </a:solidFill>
              <a:effectLst/>
              <a:latin typeface="+mn-lt"/>
              <a:ea typeface="+mn-ea"/>
              <a:cs typeface="+mn-cs"/>
            </a:rPr>
            <a:t>円と増加している。これは、</a:t>
          </a:r>
          <a:r>
            <a:rPr kumimoji="1" lang="ja-JP" altLang="en-US" sz="1100">
              <a:solidFill>
                <a:schemeClr val="dk1"/>
              </a:solidFill>
              <a:effectLst/>
              <a:latin typeface="+mn-lt"/>
              <a:ea typeface="+mn-ea"/>
              <a:cs typeface="+mn-cs"/>
            </a:rPr>
            <a:t>新型コロナウイルスワクチン接種事業費が皆増したためである。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・消防費が住民一人当たり３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４８５</a:t>
          </a:r>
          <a:r>
            <a:rPr kumimoji="1" lang="ja-JP" altLang="ja-JP" sz="1100">
              <a:solidFill>
                <a:schemeClr val="dk1"/>
              </a:solidFill>
              <a:effectLst/>
              <a:latin typeface="+mn-lt"/>
              <a:ea typeface="+mn-ea"/>
              <a:cs typeface="+mn-cs"/>
            </a:rPr>
            <a:t>円となっており、昨年度より</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３５８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デジタル簡易無線整備業務、津波避難タワー建設事業が皆増したためである。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財政調整基金については、決算剰余金を中心に積み立てるとともに、最低水準の取り崩しに努めている。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年度は、取り崩し</a:t>
          </a:r>
          <a:r>
            <a:rPr kumimoji="1" lang="ja-JP" altLang="en-US" sz="1100">
              <a:solidFill>
                <a:schemeClr val="dk1"/>
              </a:solidFill>
              <a:effectLst/>
              <a:latin typeface="+mn-lt"/>
              <a:ea typeface="+mn-ea"/>
              <a:cs typeface="+mn-cs"/>
            </a:rPr>
            <a:t>なかったた</a:t>
          </a:r>
          <a:r>
            <a:rPr kumimoji="1" lang="ja-JP" altLang="ja-JP" sz="1100">
              <a:solidFill>
                <a:schemeClr val="dk1"/>
              </a:solidFill>
              <a:effectLst/>
              <a:latin typeface="+mn-lt"/>
              <a:ea typeface="+mn-ea"/>
              <a:cs typeface="+mn-cs"/>
            </a:rPr>
            <a:t>め、実質単年度収支は</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ポイント改善している。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全会計を対象とした連結実質赤字比率は、算定されていない。</a:t>
          </a:r>
          <a:endParaRPr lang="ja-JP" altLang="ja-JP" sz="1400">
            <a:effectLst/>
          </a:endParaRPr>
        </a:p>
        <a:p>
          <a:r>
            <a:rPr kumimoji="1" lang="ja-JP" altLang="ja-JP" sz="1100">
              <a:solidFill>
                <a:schemeClr val="dk1"/>
              </a:solidFill>
              <a:effectLst/>
              <a:latin typeface="+mn-lt"/>
              <a:ea typeface="+mn-ea"/>
              <a:cs typeface="+mn-cs"/>
            </a:rPr>
            <a:t>　現時点では各会計とも概ね健全な財政運営が保たれているといえるが、各特別会計において、一般会計繰入金への依存度が高くなっていることから、財源の確保を含め、引き続き、財政運営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6097820</v>
      </c>
      <c r="BO4" s="410"/>
      <c r="BP4" s="410"/>
      <c r="BQ4" s="410"/>
      <c r="BR4" s="410"/>
      <c r="BS4" s="410"/>
      <c r="BT4" s="410"/>
      <c r="BU4" s="411"/>
      <c r="BV4" s="409">
        <v>6472239</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11.7</v>
      </c>
      <c r="CU4" s="416"/>
      <c r="CV4" s="416"/>
      <c r="CW4" s="416"/>
      <c r="CX4" s="416"/>
      <c r="CY4" s="416"/>
      <c r="CZ4" s="416"/>
      <c r="DA4" s="417"/>
      <c r="DB4" s="415">
        <v>7.1</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5604598</v>
      </c>
      <c r="BO5" s="447"/>
      <c r="BP5" s="447"/>
      <c r="BQ5" s="447"/>
      <c r="BR5" s="447"/>
      <c r="BS5" s="447"/>
      <c r="BT5" s="447"/>
      <c r="BU5" s="448"/>
      <c r="BV5" s="446">
        <v>6156095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91.5</v>
      </c>
      <c r="CU5" s="444"/>
      <c r="CV5" s="444"/>
      <c r="CW5" s="444"/>
      <c r="CX5" s="444"/>
      <c r="CY5" s="444"/>
      <c r="CZ5" s="444"/>
      <c r="DA5" s="445"/>
      <c r="DB5" s="443">
        <v>95.2</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493222</v>
      </c>
      <c r="BO6" s="447"/>
      <c r="BP6" s="447"/>
      <c r="BQ6" s="447"/>
      <c r="BR6" s="447"/>
      <c r="BS6" s="447"/>
      <c r="BT6" s="447"/>
      <c r="BU6" s="448"/>
      <c r="BV6" s="446">
        <v>316144</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94.1</v>
      </c>
      <c r="CU6" s="484"/>
      <c r="CV6" s="484"/>
      <c r="CW6" s="484"/>
      <c r="CX6" s="484"/>
      <c r="CY6" s="484"/>
      <c r="CZ6" s="484"/>
      <c r="DA6" s="485"/>
      <c r="DB6" s="483">
        <v>98.3</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70281</v>
      </c>
      <c r="BO7" s="447"/>
      <c r="BP7" s="447"/>
      <c r="BQ7" s="447"/>
      <c r="BR7" s="447"/>
      <c r="BS7" s="447"/>
      <c r="BT7" s="447"/>
      <c r="BU7" s="448"/>
      <c r="BV7" s="446">
        <v>75936</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3623879</v>
      </c>
      <c r="CU7" s="447"/>
      <c r="CV7" s="447"/>
      <c r="CW7" s="447"/>
      <c r="CX7" s="447"/>
      <c r="CY7" s="447"/>
      <c r="CZ7" s="447"/>
      <c r="DA7" s="448"/>
      <c r="DB7" s="446">
        <v>3369731</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422941</v>
      </c>
      <c r="BO8" s="447"/>
      <c r="BP8" s="447"/>
      <c r="BQ8" s="447"/>
      <c r="BR8" s="447"/>
      <c r="BS8" s="447"/>
      <c r="BT8" s="447"/>
      <c r="BU8" s="448"/>
      <c r="BV8" s="446">
        <v>240208</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0.28999999999999998</v>
      </c>
      <c r="DC8" s="487"/>
      <c r="DD8" s="487"/>
      <c r="DE8" s="487"/>
      <c r="DF8" s="487"/>
      <c r="DG8" s="487"/>
      <c r="DH8" s="487"/>
      <c r="DI8" s="488"/>
    </row>
    <row r="9" spans="1:119" ht="18.75" customHeight="1" thickBot="1">
      <c r="A9" s="178"/>
      <c r="B9" s="440" t="s">
        <v>113</v>
      </c>
      <c r="C9" s="441"/>
      <c r="D9" s="441"/>
      <c r="E9" s="441"/>
      <c r="F9" s="441"/>
      <c r="G9" s="441"/>
      <c r="H9" s="441"/>
      <c r="I9" s="441"/>
      <c r="J9" s="441"/>
      <c r="K9" s="489"/>
      <c r="L9" s="490" t="s">
        <v>114</v>
      </c>
      <c r="M9" s="491"/>
      <c r="N9" s="491"/>
      <c r="O9" s="491"/>
      <c r="P9" s="491"/>
      <c r="Q9" s="492"/>
      <c r="R9" s="493">
        <v>8079</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106</v>
      </c>
      <c r="AV9" s="479"/>
      <c r="AW9" s="479"/>
      <c r="AX9" s="479"/>
      <c r="AY9" s="480" t="s">
        <v>117</v>
      </c>
      <c r="AZ9" s="481"/>
      <c r="BA9" s="481"/>
      <c r="BB9" s="481"/>
      <c r="BC9" s="481"/>
      <c r="BD9" s="481"/>
      <c r="BE9" s="481"/>
      <c r="BF9" s="481"/>
      <c r="BG9" s="481"/>
      <c r="BH9" s="481"/>
      <c r="BI9" s="481"/>
      <c r="BJ9" s="481"/>
      <c r="BK9" s="481"/>
      <c r="BL9" s="481"/>
      <c r="BM9" s="482"/>
      <c r="BN9" s="446">
        <v>182733</v>
      </c>
      <c r="BO9" s="447"/>
      <c r="BP9" s="447"/>
      <c r="BQ9" s="447"/>
      <c r="BR9" s="447"/>
      <c r="BS9" s="447"/>
      <c r="BT9" s="447"/>
      <c r="BU9" s="448"/>
      <c r="BV9" s="446">
        <v>27451</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12.3</v>
      </c>
      <c r="CU9" s="444"/>
      <c r="CV9" s="444"/>
      <c r="CW9" s="444"/>
      <c r="CX9" s="444"/>
      <c r="CY9" s="444"/>
      <c r="CZ9" s="444"/>
      <c r="DA9" s="445"/>
      <c r="DB9" s="443">
        <v>12.4</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119</v>
      </c>
      <c r="M10" s="476"/>
      <c r="N10" s="476"/>
      <c r="O10" s="476"/>
      <c r="P10" s="476"/>
      <c r="Q10" s="477"/>
      <c r="R10" s="497">
        <v>8741</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1049</v>
      </c>
      <c r="BO10" s="447"/>
      <c r="BP10" s="447"/>
      <c r="BQ10" s="447"/>
      <c r="BR10" s="447"/>
      <c r="BS10" s="447"/>
      <c r="BT10" s="447"/>
      <c r="BU10" s="448"/>
      <c r="BV10" s="446">
        <v>797</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c r="A12" s="178"/>
      <c r="B12" s="506" t="s">
        <v>131</v>
      </c>
      <c r="C12" s="507"/>
      <c r="D12" s="507"/>
      <c r="E12" s="507"/>
      <c r="F12" s="507"/>
      <c r="G12" s="507"/>
      <c r="H12" s="507"/>
      <c r="I12" s="507"/>
      <c r="J12" s="507"/>
      <c r="K12" s="508"/>
      <c r="L12" s="515" t="s">
        <v>132</v>
      </c>
      <c r="M12" s="516"/>
      <c r="N12" s="516"/>
      <c r="O12" s="516"/>
      <c r="P12" s="516"/>
      <c r="Q12" s="517"/>
      <c r="R12" s="518">
        <v>8237</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94</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100000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130</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139</v>
      </c>
      <c r="N13" s="538"/>
      <c r="O13" s="538"/>
      <c r="P13" s="538"/>
      <c r="Q13" s="539"/>
      <c r="R13" s="530">
        <v>8193</v>
      </c>
      <c r="S13" s="531"/>
      <c r="T13" s="531"/>
      <c r="U13" s="531"/>
      <c r="V13" s="532"/>
      <c r="W13" s="462" t="s">
        <v>140</v>
      </c>
      <c r="X13" s="463"/>
      <c r="Y13" s="463"/>
      <c r="Z13" s="463"/>
      <c r="AA13" s="463"/>
      <c r="AB13" s="453"/>
      <c r="AC13" s="497">
        <v>905</v>
      </c>
      <c r="AD13" s="498"/>
      <c r="AE13" s="498"/>
      <c r="AF13" s="498"/>
      <c r="AG13" s="540"/>
      <c r="AH13" s="497">
        <v>976</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183782</v>
      </c>
      <c r="BO13" s="447"/>
      <c r="BP13" s="447"/>
      <c r="BQ13" s="447"/>
      <c r="BR13" s="447"/>
      <c r="BS13" s="447"/>
      <c r="BT13" s="447"/>
      <c r="BU13" s="448"/>
      <c r="BV13" s="446">
        <v>-71752</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8.1999999999999993</v>
      </c>
      <c r="CU13" s="444"/>
      <c r="CV13" s="444"/>
      <c r="CW13" s="444"/>
      <c r="CX13" s="444"/>
      <c r="CY13" s="444"/>
      <c r="CZ13" s="444"/>
      <c r="DA13" s="445"/>
      <c r="DB13" s="443">
        <v>8</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145</v>
      </c>
      <c r="M14" s="528"/>
      <c r="N14" s="528"/>
      <c r="O14" s="528"/>
      <c r="P14" s="528"/>
      <c r="Q14" s="529"/>
      <c r="R14" s="530">
        <v>8355</v>
      </c>
      <c r="S14" s="531"/>
      <c r="T14" s="531"/>
      <c r="U14" s="531"/>
      <c r="V14" s="532"/>
      <c r="W14" s="436"/>
      <c r="X14" s="437"/>
      <c r="Y14" s="437"/>
      <c r="Z14" s="437"/>
      <c r="AA14" s="437"/>
      <c r="AB14" s="426"/>
      <c r="AC14" s="533">
        <v>22.5</v>
      </c>
      <c r="AD14" s="534"/>
      <c r="AE14" s="534"/>
      <c r="AF14" s="534"/>
      <c r="AG14" s="535"/>
      <c r="AH14" s="533">
        <v>23.2</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130</v>
      </c>
      <c r="CU14" s="545"/>
      <c r="CV14" s="545"/>
      <c r="CW14" s="545"/>
      <c r="CX14" s="545"/>
      <c r="CY14" s="545"/>
      <c r="CZ14" s="545"/>
      <c r="DA14" s="546"/>
      <c r="DB14" s="544" t="s">
        <v>130</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139</v>
      </c>
      <c r="N15" s="538"/>
      <c r="O15" s="538"/>
      <c r="P15" s="538"/>
      <c r="Q15" s="539"/>
      <c r="R15" s="530">
        <v>8303</v>
      </c>
      <c r="S15" s="531"/>
      <c r="T15" s="531"/>
      <c r="U15" s="531"/>
      <c r="V15" s="532"/>
      <c r="W15" s="462" t="s">
        <v>147</v>
      </c>
      <c r="X15" s="463"/>
      <c r="Y15" s="463"/>
      <c r="Z15" s="463"/>
      <c r="AA15" s="463"/>
      <c r="AB15" s="453"/>
      <c r="AC15" s="497">
        <v>561</v>
      </c>
      <c r="AD15" s="498"/>
      <c r="AE15" s="498"/>
      <c r="AF15" s="498"/>
      <c r="AG15" s="540"/>
      <c r="AH15" s="497">
        <v>617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840058</v>
      </c>
      <c r="BO15" s="410"/>
      <c r="BP15" s="410"/>
      <c r="BQ15" s="410"/>
      <c r="BR15" s="410"/>
      <c r="BS15" s="410"/>
      <c r="BT15" s="410"/>
      <c r="BU15" s="411"/>
      <c r="BV15" s="409">
        <v>868440</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14</v>
      </c>
      <c r="AD16" s="534"/>
      <c r="AE16" s="534"/>
      <c r="AF16" s="534"/>
      <c r="AG16" s="535"/>
      <c r="AH16" s="533">
        <v>14.7</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3280967</v>
      </c>
      <c r="BO16" s="447"/>
      <c r="BP16" s="447"/>
      <c r="BQ16" s="447"/>
      <c r="BR16" s="447"/>
      <c r="BS16" s="447"/>
      <c r="BT16" s="447"/>
      <c r="BU16" s="448"/>
      <c r="BV16" s="446">
        <v>3050239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2554</v>
      </c>
      <c r="AD17" s="498"/>
      <c r="AE17" s="498"/>
      <c r="AF17" s="498"/>
      <c r="AG17" s="540"/>
      <c r="AH17" s="497">
        <v>2618</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1044349</v>
      </c>
      <c r="BO17" s="447"/>
      <c r="BP17" s="447"/>
      <c r="BQ17" s="447"/>
      <c r="BR17" s="447"/>
      <c r="BS17" s="447"/>
      <c r="BT17" s="447"/>
      <c r="BU17" s="448"/>
      <c r="BV17" s="446">
        <v>1082196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88.13</v>
      </c>
      <c r="M18" s="570"/>
      <c r="N18" s="570"/>
      <c r="O18" s="570"/>
      <c r="P18" s="570"/>
      <c r="Q18" s="570"/>
      <c r="R18" s="571"/>
      <c r="S18" s="571"/>
      <c r="T18" s="571"/>
      <c r="U18" s="571"/>
      <c r="V18" s="572"/>
      <c r="W18" s="464"/>
      <c r="X18" s="465"/>
      <c r="Y18" s="465"/>
      <c r="Z18" s="465"/>
      <c r="AA18" s="465"/>
      <c r="AB18" s="456"/>
      <c r="AC18" s="573">
        <v>63.5</v>
      </c>
      <c r="AD18" s="574"/>
      <c r="AE18" s="574"/>
      <c r="AF18" s="574"/>
      <c r="AG18" s="575"/>
      <c r="AH18" s="573">
        <v>62.2</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3339435</v>
      </c>
      <c r="BO18" s="447"/>
      <c r="BP18" s="447"/>
      <c r="BQ18" s="447"/>
      <c r="BR18" s="447"/>
      <c r="BS18" s="447"/>
      <c r="BT18" s="447"/>
      <c r="BU18" s="448"/>
      <c r="BV18" s="446">
        <v>3197692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92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4538814</v>
      </c>
      <c r="BO19" s="447"/>
      <c r="BP19" s="447"/>
      <c r="BQ19" s="447"/>
      <c r="BR19" s="447"/>
      <c r="BS19" s="447"/>
      <c r="BT19" s="447"/>
      <c r="BU19" s="448"/>
      <c r="BV19" s="446">
        <v>4290254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3711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4209431</v>
      </c>
      <c r="BO22" s="410"/>
      <c r="BP22" s="410"/>
      <c r="BQ22" s="410"/>
      <c r="BR22" s="410"/>
      <c r="BS22" s="410"/>
      <c r="BT22" s="410"/>
      <c r="BU22" s="411"/>
      <c r="BV22" s="409">
        <v>4415860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3943345</v>
      </c>
      <c r="BO23" s="447"/>
      <c r="BP23" s="447"/>
      <c r="BQ23" s="447"/>
      <c r="BR23" s="447"/>
      <c r="BS23" s="447"/>
      <c r="BT23" s="447"/>
      <c r="BU23" s="448"/>
      <c r="BV23" s="446">
        <v>4129499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6760</v>
      </c>
      <c r="R24" s="498"/>
      <c r="S24" s="498"/>
      <c r="T24" s="498"/>
      <c r="U24" s="498"/>
      <c r="V24" s="540"/>
      <c r="W24" s="592"/>
      <c r="X24" s="593"/>
      <c r="Y24" s="594"/>
      <c r="Z24" s="496" t="s">
        <v>172</v>
      </c>
      <c r="AA24" s="476"/>
      <c r="AB24" s="476"/>
      <c r="AC24" s="476"/>
      <c r="AD24" s="476"/>
      <c r="AE24" s="476"/>
      <c r="AF24" s="476"/>
      <c r="AG24" s="477"/>
      <c r="AH24" s="497">
        <v>103</v>
      </c>
      <c r="AI24" s="498"/>
      <c r="AJ24" s="498"/>
      <c r="AK24" s="498"/>
      <c r="AL24" s="540"/>
      <c r="AM24" s="497">
        <v>321360</v>
      </c>
      <c r="AN24" s="498"/>
      <c r="AO24" s="498"/>
      <c r="AP24" s="498"/>
      <c r="AQ24" s="498"/>
      <c r="AR24" s="540"/>
      <c r="AS24" s="497">
        <v>3120</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2397786</v>
      </c>
      <c r="BO24" s="447"/>
      <c r="BP24" s="447"/>
      <c r="BQ24" s="447"/>
      <c r="BR24" s="447"/>
      <c r="BS24" s="447"/>
      <c r="BT24" s="447"/>
      <c r="BU24" s="448"/>
      <c r="BV24" s="446">
        <v>2539164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1</v>
      </c>
      <c r="M25" s="498"/>
      <c r="N25" s="498"/>
      <c r="O25" s="498"/>
      <c r="P25" s="540"/>
      <c r="Q25" s="497">
        <v>5510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138</v>
      </c>
      <c r="AN25" s="498"/>
      <c r="AO25" s="498"/>
      <c r="AP25" s="498"/>
      <c r="AQ25" s="498"/>
      <c r="AR25" s="540"/>
      <c r="AS25" s="497" t="s">
        <v>177</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322921</v>
      </c>
      <c r="BO25" s="410"/>
      <c r="BP25" s="410"/>
      <c r="BQ25" s="410"/>
      <c r="BR25" s="410"/>
      <c r="BS25" s="410"/>
      <c r="BT25" s="410"/>
      <c r="BU25" s="411"/>
      <c r="BV25" s="409">
        <v>535037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179</v>
      </c>
      <c r="F26" s="476"/>
      <c r="G26" s="476"/>
      <c r="H26" s="476"/>
      <c r="I26" s="476"/>
      <c r="J26" s="476"/>
      <c r="K26" s="477"/>
      <c r="L26" s="497">
        <v>1</v>
      </c>
      <c r="M26" s="498"/>
      <c r="N26" s="498"/>
      <c r="O26" s="498"/>
      <c r="P26" s="540"/>
      <c r="Q26" s="497">
        <v>5240</v>
      </c>
      <c r="R26" s="498"/>
      <c r="S26" s="498"/>
      <c r="T26" s="498"/>
      <c r="U26" s="498"/>
      <c r="V26" s="540"/>
      <c r="W26" s="592"/>
      <c r="X26" s="593"/>
      <c r="Y26" s="594"/>
      <c r="Z26" s="496" t="s">
        <v>180</v>
      </c>
      <c r="AA26" s="598"/>
      <c r="AB26" s="598"/>
      <c r="AC26" s="598"/>
      <c r="AD26" s="598"/>
      <c r="AE26" s="598"/>
      <c r="AF26" s="598"/>
      <c r="AG26" s="599"/>
      <c r="AH26" s="497">
        <v>5</v>
      </c>
      <c r="AI26" s="498"/>
      <c r="AJ26" s="498"/>
      <c r="AK26" s="498"/>
      <c r="AL26" s="540"/>
      <c r="AM26" s="497">
        <v>16400</v>
      </c>
      <c r="AN26" s="498"/>
      <c r="AO26" s="498"/>
      <c r="AP26" s="498"/>
      <c r="AQ26" s="498"/>
      <c r="AR26" s="540"/>
      <c r="AS26" s="497">
        <v>3280</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182</v>
      </c>
      <c r="F27" s="476"/>
      <c r="G27" s="476"/>
      <c r="H27" s="476"/>
      <c r="I27" s="476"/>
      <c r="J27" s="476"/>
      <c r="K27" s="477"/>
      <c r="L27" s="497">
        <v>1</v>
      </c>
      <c r="M27" s="498"/>
      <c r="N27" s="498"/>
      <c r="O27" s="498"/>
      <c r="P27" s="540"/>
      <c r="Q27" s="497">
        <v>2850</v>
      </c>
      <c r="R27" s="498"/>
      <c r="S27" s="498"/>
      <c r="T27" s="498"/>
      <c r="U27" s="498"/>
      <c r="V27" s="540"/>
      <c r="W27" s="592"/>
      <c r="X27" s="593"/>
      <c r="Y27" s="594"/>
      <c r="Z27" s="496" t="s">
        <v>183</v>
      </c>
      <c r="AA27" s="476"/>
      <c r="AB27" s="476"/>
      <c r="AC27" s="476"/>
      <c r="AD27" s="476"/>
      <c r="AE27" s="476"/>
      <c r="AF27" s="476"/>
      <c r="AG27" s="477"/>
      <c r="AH27" s="497" t="s">
        <v>177</v>
      </c>
      <c r="AI27" s="498"/>
      <c r="AJ27" s="498"/>
      <c r="AK27" s="498"/>
      <c r="AL27" s="540"/>
      <c r="AM27" s="497" t="s">
        <v>176</v>
      </c>
      <c r="AN27" s="498"/>
      <c r="AO27" s="498"/>
      <c r="AP27" s="498"/>
      <c r="AQ27" s="498"/>
      <c r="AR27" s="540"/>
      <c r="AS27" s="497" t="s">
        <v>177</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129613</v>
      </c>
      <c r="BO27" s="566"/>
      <c r="BP27" s="566"/>
      <c r="BQ27" s="566"/>
      <c r="BR27" s="566"/>
      <c r="BS27" s="566"/>
      <c r="BT27" s="566"/>
      <c r="BU27" s="567"/>
      <c r="BV27" s="565">
        <v>129584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185</v>
      </c>
      <c r="F28" s="476"/>
      <c r="G28" s="476"/>
      <c r="H28" s="476"/>
      <c r="I28" s="476"/>
      <c r="J28" s="476"/>
      <c r="K28" s="477"/>
      <c r="L28" s="497">
        <v>1</v>
      </c>
      <c r="M28" s="498"/>
      <c r="N28" s="498"/>
      <c r="O28" s="498"/>
      <c r="P28" s="540"/>
      <c r="Q28" s="497">
        <v>2250</v>
      </c>
      <c r="R28" s="498"/>
      <c r="S28" s="498"/>
      <c r="T28" s="498"/>
      <c r="U28" s="498"/>
      <c r="V28" s="540"/>
      <c r="W28" s="592"/>
      <c r="X28" s="593"/>
      <c r="Y28" s="594"/>
      <c r="Z28" s="496" t="s">
        <v>186</v>
      </c>
      <c r="AA28" s="476"/>
      <c r="AB28" s="476"/>
      <c r="AC28" s="476"/>
      <c r="AD28" s="476"/>
      <c r="AE28" s="476"/>
      <c r="AF28" s="476"/>
      <c r="AG28" s="477"/>
      <c r="AH28" s="497" t="s">
        <v>177</v>
      </c>
      <c r="AI28" s="498"/>
      <c r="AJ28" s="498"/>
      <c r="AK28" s="498"/>
      <c r="AL28" s="540"/>
      <c r="AM28" s="497" t="s">
        <v>138</v>
      </c>
      <c r="AN28" s="498"/>
      <c r="AO28" s="498"/>
      <c r="AP28" s="498"/>
      <c r="AQ28" s="498"/>
      <c r="AR28" s="540"/>
      <c r="AS28" s="497" t="s">
        <v>138</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1239524</v>
      </c>
      <c r="BO28" s="410"/>
      <c r="BP28" s="410"/>
      <c r="BQ28" s="410"/>
      <c r="BR28" s="410"/>
      <c r="BS28" s="410"/>
      <c r="BT28" s="410"/>
      <c r="BU28" s="411"/>
      <c r="BV28" s="409">
        <v>1113474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188</v>
      </c>
      <c r="F29" s="476"/>
      <c r="G29" s="476"/>
      <c r="H29" s="476"/>
      <c r="I29" s="476"/>
      <c r="J29" s="476"/>
      <c r="K29" s="477"/>
      <c r="L29" s="497">
        <v>8</v>
      </c>
      <c r="M29" s="498"/>
      <c r="N29" s="498"/>
      <c r="O29" s="498"/>
      <c r="P29" s="540"/>
      <c r="Q29" s="497">
        <v>2100</v>
      </c>
      <c r="R29" s="498"/>
      <c r="S29" s="498"/>
      <c r="T29" s="498"/>
      <c r="U29" s="498"/>
      <c r="V29" s="540"/>
      <c r="W29" s="595"/>
      <c r="X29" s="596"/>
      <c r="Y29" s="597"/>
      <c r="Z29" s="496" t="s">
        <v>189</v>
      </c>
      <c r="AA29" s="476"/>
      <c r="AB29" s="476"/>
      <c r="AC29" s="476"/>
      <c r="AD29" s="476"/>
      <c r="AE29" s="476"/>
      <c r="AF29" s="476"/>
      <c r="AG29" s="477"/>
      <c r="AH29" s="497">
        <v>103</v>
      </c>
      <c r="AI29" s="498"/>
      <c r="AJ29" s="498"/>
      <c r="AK29" s="498"/>
      <c r="AL29" s="540"/>
      <c r="AM29" s="497">
        <v>321360</v>
      </c>
      <c r="AN29" s="498"/>
      <c r="AO29" s="498"/>
      <c r="AP29" s="498"/>
      <c r="AQ29" s="498"/>
      <c r="AR29" s="540"/>
      <c r="AS29" s="497">
        <v>3120</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303616</v>
      </c>
      <c r="BO29" s="447"/>
      <c r="BP29" s="447"/>
      <c r="BQ29" s="447"/>
      <c r="BR29" s="447"/>
      <c r="BS29" s="447"/>
      <c r="BT29" s="447"/>
      <c r="BU29" s="448"/>
      <c r="BV29" s="446">
        <v>253459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99.9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640442</v>
      </c>
      <c r="BO30" s="566"/>
      <c r="BP30" s="566"/>
      <c r="BQ30" s="566"/>
      <c r="BR30" s="566"/>
      <c r="BS30" s="566"/>
      <c r="BT30" s="566"/>
      <c r="BU30" s="567"/>
      <c r="BV30" s="565">
        <v>591462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201</v>
      </c>
      <c r="X33" s="435"/>
      <c r="Y33" s="435"/>
      <c r="Z33" s="435"/>
      <c r="AA33" s="435"/>
      <c r="AB33" s="435"/>
      <c r="AC33" s="435"/>
      <c r="AD33" s="435"/>
      <c r="AE33" s="435"/>
      <c r="AF33" s="435"/>
      <c r="AG33" s="435"/>
      <c r="AH33" s="435"/>
      <c r="AI33" s="435"/>
      <c r="AJ33" s="435"/>
      <c r="AK33" s="435"/>
      <c r="AL33" s="203"/>
      <c r="AM33" s="470" t="s">
        <v>200</v>
      </c>
      <c r="AN33" s="470"/>
      <c r="AO33" s="435" t="s">
        <v>202</v>
      </c>
      <c r="AP33" s="435"/>
      <c r="AQ33" s="435"/>
      <c r="AR33" s="435"/>
      <c r="AS33" s="435"/>
      <c r="AT33" s="435"/>
      <c r="AU33" s="435"/>
      <c r="AV33" s="435"/>
      <c r="AW33" s="435"/>
      <c r="AX33" s="435"/>
      <c r="AY33" s="435"/>
      <c r="AZ33" s="435"/>
      <c r="BA33" s="435"/>
      <c r="BB33" s="435"/>
      <c r="BC33" s="435"/>
      <c r="BD33" s="204"/>
      <c r="BE33" s="435" t="s">
        <v>203</v>
      </c>
      <c r="BF33" s="435"/>
      <c r="BG33" s="435" t="s">
        <v>204</v>
      </c>
      <c r="BH33" s="435"/>
      <c r="BI33" s="435"/>
      <c r="BJ33" s="435"/>
      <c r="BK33" s="435"/>
      <c r="BL33" s="435"/>
      <c r="BM33" s="435"/>
      <c r="BN33" s="435"/>
      <c r="BO33" s="435"/>
      <c r="BP33" s="435"/>
      <c r="BQ33" s="435"/>
      <c r="BR33" s="435"/>
      <c r="BS33" s="435"/>
      <c r="BT33" s="435"/>
      <c r="BU33" s="435"/>
      <c r="BV33" s="204"/>
      <c r="BW33" s="470" t="s">
        <v>203</v>
      </c>
      <c r="BX33" s="470"/>
      <c r="BY33" s="435" t="s">
        <v>205</v>
      </c>
      <c r="BZ33" s="435"/>
      <c r="CA33" s="435"/>
      <c r="CB33" s="435"/>
      <c r="CC33" s="435"/>
      <c r="CD33" s="435"/>
      <c r="CE33" s="435"/>
      <c r="CF33" s="435"/>
      <c r="CG33" s="435"/>
      <c r="CH33" s="435"/>
      <c r="CI33" s="435"/>
      <c r="CJ33" s="435"/>
      <c r="CK33" s="435"/>
      <c r="CL33" s="435"/>
      <c r="CM33" s="435"/>
      <c r="CN33" s="203"/>
      <c r="CO33" s="470" t="s">
        <v>198</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水道事業会計</v>
      </c>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下水道特別会計</v>
      </c>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三重県後期高齢者医療広域連合（一般会計）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〃（後期高齢者医療特別会計）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紀南病院組合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紀南社会福祉施設組合（一般会計）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〃（指定訪問介護特別会計）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11</v>
      </c>
      <c r="BX39" s="636"/>
      <c r="BY39" s="637" t="str">
        <f>IF('各会計、関係団体の財政状況及び健全化判断比率'!B73="","",'各会計、関係団体の財政状況及び健全化判断比率'!B73)</f>
        <v>紀南介護保険広域連合（一般会計）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12</v>
      </c>
      <c r="BX40" s="636"/>
      <c r="BY40" s="637" t="str">
        <f>IF('各会計、関係団体の財政状況及び健全化判断比率'!B74="","",'各会計、関係団体の財政状況及び健全化判断比率'!B74)</f>
        <v>〃（介護保険事業特別会計）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13</v>
      </c>
      <c r="BX41" s="636"/>
      <c r="BY41" s="637" t="str">
        <f>IF('各会計、関係団体の財政状況及び健全化判断比率'!B75="","",'各会計、関係団体の財政状況及び健全化判断比率'!B75)</f>
        <v>三重県市町総合事務組合（一般会計）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14</v>
      </c>
      <c r="BX42" s="636"/>
      <c r="BY42" s="637" t="str">
        <f>IF('各会計、関係団体の財政状況及び健全化判断比率'!B76="","",'各会計、関係団体の財政状況及び健全化判断比率'!B76)</f>
        <v>〃（共同研修特別会計）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15</v>
      </c>
      <c r="BX43" s="636"/>
      <c r="BY43" s="637" t="str">
        <f>IF('各会計、関係団体の財政状況及び健全化判断比率'!B77="","",'各会計、関係団体の財政状況及び健全化判断比率'!B77)</f>
        <v>〃（デジタル地図特別会計）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605</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5" t="s">
        <v>565</v>
      </c>
      <c r="D34" s="1215"/>
      <c r="E34" s="1216"/>
      <c r="F34" s="32">
        <v>6.56</v>
      </c>
      <c r="G34" s="33">
        <v>6.56</v>
      </c>
      <c r="H34" s="33">
        <v>6.74</v>
      </c>
      <c r="I34" s="33">
        <v>7.12</v>
      </c>
      <c r="J34" s="34">
        <v>11.67</v>
      </c>
      <c r="K34" s="22"/>
      <c r="L34" s="22"/>
      <c r="M34" s="22"/>
      <c r="N34" s="22"/>
      <c r="O34" s="22"/>
      <c r="P34" s="22"/>
    </row>
    <row r="35" spans="1:16" ht="39" customHeight="1">
      <c r="A35" s="22"/>
      <c r="B35" s="35"/>
      <c r="C35" s="1209" t="s">
        <v>566</v>
      </c>
      <c r="D35" s="1210"/>
      <c r="E35" s="1211"/>
      <c r="F35" s="36">
        <v>3.85</v>
      </c>
      <c r="G35" s="37">
        <v>3.63</v>
      </c>
      <c r="H35" s="37">
        <v>5.37</v>
      </c>
      <c r="I35" s="37">
        <v>4.43</v>
      </c>
      <c r="J35" s="38">
        <v>5.43</v>
      </c>
      <c r="K35" s="22"/>
      <c r="L35" s="22"/>
      <c r="M35" s="22"/>
      <c r="N35" s="22"/>
      <c r="O35" s="22"/>
      <c r="P35" s="22"/>
    </row>
    <row r="36" spans="1:16" ht="39" customHeight="1">
      <c r="A36" s="22"/>
      <c r="B36" s="35"/>
      <c r="C36" s="1209" t="s">
        <v>567</v>
      </c>
      <c r="D36" s="1210"/>
      <c r="E36" s="1211"/>
      <c r="F36" s="36">
        <v>4.34</v>
      </c>
      <c r="G36" s="37">
        <v>3.95</v>
      </c>
      <c r="H36" s="37">
        <v>3.96</v>
      </c>
      <c r="I36" s="37">
        <v>4.25</v>
      </c>
      <c r="J36" s="38">
        <v>4.12</v>
      </c>
      <c r="K36" s="22"/>
      <c r="L36" s="22"/>
      <c r="M36" s="22"/>
      <c r="N36" s="22"/>
      <c r="O36" s="22"/>
      <c r="P36" s="22"/>
    </row>
    <row r="37" spans="1:16" ht="39" customHeight="1">
      <c r="A37" s="22"/>
      <c r="B37" s="35"/>
      <c r="C37" s="1209" t="s">
        <v>568</v>
      </c>
      <c r="D37" s="1210"/>
      <c r="E37" s="1211"/>
      <c r="F37" s="36">
        <v>1.33</v>
      </c>
      <c r="G37" s="37">
        <v>1.1299999999999999</v>
      </c>
      <c r="H37" s="37">
        <v>1.02</v>
      </c>
      <c r="I37" s="37">
        <v>0.93</v>
      </c>
      <c r="J37" s="38">
        <v>0.77</v>
      </c>
      <c r="K37" s="22"/>
      <c r="L37" s="22"/>
      <c r="M37" s="22"/>
      <c r="N37" s="22"/>
      <c r="O37" s="22"/>
      <c r="P37" s="22"/>
    </row>
    <row r="38" spans="1:16" ht="39" customHeight="1">
      <c r="A38" s="22"/>
      <c r="B38" s="35"/>
      <c r="C38" s="1209" t="s">
        <v>569</v>
      </c>
      <c r="D38" s="1210"/>
      <c r="E38" s="1211"/>
      <c r="F38" s="36">
        <v>0.27</v>
      </c>
      <c r="G38" s="37">
        <v>0.39</v>
      </c>
      <c r="H38" s="37">
        <v>0.28999999999999998</v>
      </c>
      <c r="I38" s="37">
        <v>0.28000000000000003</v>
      </c>
      <c r="J38" s="38">
        <v>0.01</v>
      </c>
      <c r="K38" s="22"/>
      <c r="L38" s="22"/>
      <c r="M38" s="22"/>
      <c r="N38" s="22"/>
      <c r="O38" s="22"/>
      <c r="P38" s="22"/>
    </row>
    <row r="39" spans="1:16" ht="39" customHeight="1">
      <c r="A39" s="22"/>
      <c r="B39" s="35"/>
      <c r="C39" s="1209"/>
      <c r="D39" s="1210"/>
      <c r="E39" s="1211"/>
      <c r="F39" s="36"/>
      <c r="G39" s="37"/>
      <c r="H39" s="37"/>
      <c r="I39" s="37"/>
      <c r="J39" s="38"/>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570</v>
      </c>
      <c r="D42" s="1210"/>
      <c r="E42" s="1211"/>
      <c r="F42" s="36" t="s">
        <v>515</v>
      </c>
      <c r="G42" s="37" t="s">
        <v>515</v>
      </c>
      <c r="H42" s="37" t="s">
        <v>515</v>
      </c>
      <c r="I42" s="37" t="s">
        <v>515</v>
      </c>
      <c r="J42" s="38" t="s">
        <v>515</v>
      </c>
      <c r="K42" s="22"/>
      <c r="L42" s="22"/>
      <c r="M42" s="22"/>
      <c r="N42" s="22"/>
      <c r="O42" s="22"/>
      <c r="P42" s="22"/>
    </row>
    <row r="43" spans="1:16" ht="39" customHeight="1" thickBot="1">
      <c r="A43" s="22"/>
      <c r="B43" s="40"/>
      <c r="C43" s="1212" t="s">
        <v>571</v>
      </c>
      <c r="D43" s="1213"/>
      <c r="E43" s="1214"/>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1+0mpd5QO0BTC5rDZ2PPTdOMcolSzs8SBnp/LUTqNp3vtGimAyoTSGn1ozDsdGU/oyZGt67dnrOxIbkJe5m7w==" saltValue="5WVJlqywIPjMMzioLbz8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17" t="s">
        <v>11</v>
      </c>
      <c r="C45" s="1218"/>
      <c r="D45" s="58"/>
      <c r="E45" s="1223" t="s">
        <v>12</v>
      </c>
      <c r="F45" s="1223"/>
      <c r="G45" s="1223"/>
      <c r="H45" s="1223"/>
      <c r="I45" s="1223"/>
      <c r="J45" s="1224"/>
      <c r="K45" s="59">
        <v>422</v>
      </c>
      <c r="L45" s="60">
        <v>472</v>
      </c>
      <c r="M45" s="60">
        <v>522</v>
      </c>
      <c r="N45" s="60">
        <v>536</v>
      </c>
      <c r="O45" s="61">
        <v>562</v>
      </c>
      <c r="P45" s="48"/>
      <c r="Q45" s="48"/>
      <c r="R45" s="48"/>
      <c r="S45" s="48"/>
      <c r="T45" s="48"/>
      <c r="U45" s="48"/>
    </row>
    <row r="46" spans="1:21" ht="30.75" customHeight="1">
      <c r="A46" s="48"/>
      <c r="B46" s="1219"/>
      <c r="C46" s="1220"/>
      <c r="D46" s="62"/>
      <c r="E46" s="1225" t="s">
        <v>13</v>
      </c>
      <c r="F46" s="1225"/>
      <c r="G46" s="1225"/>
      <c r="H46" s="1225"/>
      <c r="I46" s="1225"/>
      <c r="J46" s="1226"/>
      <c r="K46" s="63" t="s">
        <v>515</v>
      </c>
      <c r="L46" s="64" t="s">
        <v>515</v>
      </c>
      <c r="M46" s="64" t="s">
        <v>515</v>
      </c>
      <c r="N46" s="64" t="s">
        <v>515</v>
      </c>
      <c r="O46" s="65" t="s">
        <v>515</v>
      </c>
      <c r="P46" s="48"/>
      <c r="Q46" s="48"/>
      <c r="R46" s="48"/>
      <c r="S46" s="48"/>
      <c r="T46" s="48"/>
      <c r="U46" s="48"/>
    </row>
    <row r="47" spans="1:21" ht="30.75" customHeight="1">
      <c r="A47" s="48"/>
      <c r="B47" s="1219"/>
      <c r="C47" s="1220"/>
      <c r="D47" s="62"/>
      <c r="E47" s="1225" t="s">
        <v>14</v>
      </c>
      <c r="F47" s="1225"/>
      <c r="G47" s="1225"/>
      <c r="H47" s="1225"/>
      <c r="I47" s="1225"/>
      <c r="J47" s="1226"/>
      <c r="K47" s="63" t="s">
        <v>515</v>
      </c>
      <c r="L47" s="64" t="s">
        <v>515</v>
      </c>
      <c r="M47" s="64" t="s">
        <v>515</v>
      </c>
      <c r="N47" s="64" t="s">
        <v>515</v>
      </c>
      <c r="O47" s="65" t="s">
        <v>515</v>
      </c>
      <c r="P47" s="48"/>
      <c r="Q47" s="48"/>
      <c r="R47" s="48"/>
      <c r="S47" s="48"/>
      <c r="T47" s="48"/>
      <c r="U47" s="48"/>
    </row>
    <row r="48" spans="1:21" ht="30.75" customHeight="1">
      <c r="A48" s="48"/>
      <c r="B48" s="1219"/>
      <c r="C48" s="1220"/>
      <c r="D48" s="62"/>
      <c r="E48" s="1225" t="s">
        <v>15</v>
      </c>
      <c r="F48" s="1225"/>
      <c r="G48" s="1225"/>
      <c r="H48" s="1225"/>
      <c r="I48" s="1225"/>
      <c r="J48" s="1226"/>
      <c r="K48" s="63">
        <v>65</v>
      </c>
      <c r="L48" s="64">
        <v>65</v>
      </c>
      <c r="M48" s="64">
        <v>64</v>
      </c>
      <c r="N48" s="64">
        <v>80</v>
      </c>
      <c r="O48" s="65">
        <v>81</v>
      </c>
      <c r="P48" s="48"/>
      <c r="Q48" s="48"/>
      <c r="R48" s="48"/>
      <c r="S48" s="48"/>
      <c r="T48" s="48"/>
      <c r="U48" s="48"/>
    </row>
    <row r="49" spans="1:21" ht="30.75" customHeight="1">
      <c r="A49" s="48"/>
      <c r="B49" s="1219"/>
      <c r="C49" s="1220"/>
      <c r="D49" s="62"/>
      <c r="E49" s="1225" t="s">
        <v>16</v>
      </c>
      <c r="F49" s="1225"/>
      <c r="G49" s="1225"/>
      <c r="H49" s="1225"/>
      <c r="I49" s="1225"/>
      <c r="J49" s="1226"/>
      <c r="K49" s="63">
        <v>68</v>
      </c>
      <c r="L49" s="64">
        <v>56</v>
      </c>
      <c r="M49" s="64">
        <v>50</v>
      </c>
      <c r="N49" s="64">
        <v>55</v>
      </c>
      <c r="O49" s="65">
        <v>53</v>
      </c>
      <c r="P49" s="48"/>
      <c r="Q49" s="48"/>
      <c r="R49" s="48"/>
      <c r="S49" s="48"/>
      <c r="T49" s="48"/>
      <c r="U49" s="48"/>
    </row>
    <row r="50" spans="1:21" ht="30.75" customHeight="1">
      <c r="A50" s="48"/>
      <c r="B50" s="1219"/>
      <c r="C50" s="1220"/>
      <c r="D50" s="62"/>
      <c r="E50" s="1225" t="s">
        <v>17</v>
      </c>
      <c r="F50" s="1225"/>
      <c r="G50" s="1225"/>
      <c r="H50" s="1225"/>
      <c r="I50" s="1225"/>
      <c r="J50" s="1226"/>
      <c r="K50" s="63" t="s">
        <v>515</v>
      </c>
      <c r="L50" s="64" t="s">
        <v>515</v>
      </c>
      <c r="M50" s="64" t="s">
        <v>515</v>
      </c>
      <c r="N50" s="64" t="s">
        <v>515</v>
      </c>
      <c r="O50" s="65" t="s">
        <v>515</v>
      </c>
      <c r="P50" s="48"/>
      <c r="Q50" s="48"/>
      <c r="R50" s="48"/>
      <c r="S50" s="48"/>
      <c r="T50" s="48"/>
      <c r="U50" s="48"/>
    </row>
    <row r="51" spans="1:21" ht="30.75" customHeight="1">
      <c r="A51" s="48"/>
      <c r="B51" s="1221"/>
      <c r="C51" s="1222"/>
      <c r="D51" s="66"/>
      <c r="E51" s="1225" t="s">
        <v>18</v>
      </c>
      <c r="F51" s="1225"/>
      <c r="G51" s="1225"/>
      <c r="H51" s="1225"/>
      <c r="I51" s="1225"/>
      <c r="J51" s="1226"/>
      <c r="K51" s="63">
        <v>0</v>
      </c>
      <c r="L51" s="64">
        <v>0</v>
      </c>
      <c r="M51" s="64">
        <v>0</v>
      </c>
      <c r="N51" s="64">
        <v>0</v>
      </c>
      <c r="O51" s="65" t="s">
        <v>515</v>
      </c>
      <c r="P51" s="48"/>
      <c r="Q51" s="48"/>
      <c r="R51" s="48"/>
      <c r="S51" s="48"/>
      <c r="T51" s="48"/>
      <c r="U51" s="48"/>
    </row>
    <row r="52" spans="1:21" ht="30.75" customHeight="1">
      <c r="A52" s="48"/>
      <c r="B52" s="1227" t="s">
        <v>19</v>
      </c>
      <c r="C52" s="1228"/>
      <c r="D52" s="66"/>
      <c r="E52" s="1225" t="s">
        <v>20</v>
      </c>
      <c r="F52" s="1225"/>
      <c r="G52" s="1225"/>
      <c r="H52" s="1225"/>
      <c r="I52" s="1225"/>
      <c r="J52" s="1226"/>
      <c r="K52" s="63">
        <v>391</v>
      </c>
      <c r="L52" s="64">
        <v>394</v>
      </c>
      <c r="M52" s="64">
        <v>407</v>
      </c>
      <c r="N52" s="64">
        <v>422</v>
      </c>
      <c r="O52" s="65">
        <v>445</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164</v>
      </c>
      <c r="L53" s="69">
        <v>199</v>
      </c>
      <c r="M53" s="69">
        <v>229</v>
      </c>
      <c r="N53" s="69">
        <v>249</v>
      </c>
      <c r="O53" s="70">
        <v>251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AE/+3uY1ZR/1MFVUqH7LHkLMWWU8w3luKmAwm1W+2ND1+ZRQ3gqc6AH3rf7defg29lmnX/GwtOOlXNSle7Q==" saltValue="787c+Q9zZfANC+tNPcUN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43" t="s">
        <v>30</v>
      </c>
      <c r="C41" s="1244"/>
      <c r="D41" s="102"/>
      <c r="E41" s="1249" t="s">
        <v>31</v>
      </c>
      <c r="F41" s="1249"/>
      <c r="G41" s="1249"/>
      <c r="H41" s="1250"/>
      <c r="I41" s="351">
        <v>4795</v>
      </c>
      <c r="J41" s="352">
        <v>4681</v>
      </c>
      <c r="K41" s="352">
        <v>4593</v>
      </c>
      <c r="L41" s="352">
        <v>4416</v>
      </c>
      <c r="M41" s="353">
        <v>4209</v>
      </c>
    </row>
    <row r="42" spans="2:13" ht="27.75" customHeight="1">
      <c r="B42" s="1245"/>
      <c r="C42" s="1246"/>
      <c r="D42" s="103"/>
      <c r="E42" s="1251" t="s">
        <v>32</v>
      </c>
      <c r="F42" s="1251"/>
      <c r="G42" s="1251"/>
      <c r="H42" s="1252"/>
      <c r="I42" s="354" t="s">
        <v>515</v>
      </c>
      <c r="J42" s="355" t="s">
        <v>515</v>
      </c>
      <c r="K42" s="355" t="s">
        <v>515</v>
      </c>
      <c r="L42" s="355" t="s">
        <v>515</v>
      </c>
      <c r="M42" s="356" t="s">
        <v>515</v>
      </c>
    </row>
    <row r="43" spans="2:13" ht="27.75" customHeight="1">
      <c r="B43" s="1245"/>
      <c r="C43" s="1246"/>
      <c r="D43" s="103"/>
      <c r="E43" s="1251" t="s">
        <v>33</v>
      </c>
      <c r="F43" s="1251"/>
      <c r="G43" s="1251"/>
      <c r="H43" s="1252"/>
      <c r="I43" s="354">
        <v>802</v>
      </c>
      <c r="J43" s="355">
        <v>753</v>
      </c>
      <c r="K43" s="355">
        <v>702</v>
      </c>
      <c r="L43" s="355">
        <v>709</v>
      </c>
      <c r="M43" s="356">
        <v>657</v>
      </c>
    </row>
    <row r="44" spans="2:13" ht="27.75" customHeight="1">
      <c r="B44" s="1245"/>
      <c r="C44" s="1246"/>
      <c r="D44" s="103"/>
      <c r="E44" s="1251" t="s">
        <v>34</v>
      </c>
      <c r="F44" s="1251"/>
      <c r="G44" s="1251"/>
      <c r="H44" s="1252"/>
      <c r="I44" s="354">
        <v>616</v>
      </c>
      <c r="J44" s="355">
        <v>583</v>
      </c>
      <c r="K44" s="355">
        <v>586</v>
      </c>
      <c r="L44" s="355">
        <v>568</v>
      </c>
      <c r="M44" s="356">
        <v>526</v>
      </c>
    </row>
    <row r="45" spans="2:13" ht="27.75" customHeight="1">
      <c r="B45" s="1245"/>
      <c r="C45" s="1246"/>
      <c r="D45" s="103"/>
      <c r="E45" s="1251" t="s">
        <v>35</v>
      </c>
      <c r="F45" s="1251"/>
      <c r="G45" s="1251"/>
      <c r="H45" s="1252"/>
      <c r="I45" s="354">
        <v>1029</v>
      </c>
      <c r="J45" s="355">
        <v>964</v>
      </c>
      <c r="K45" s="355">
        <v>952</v>
      </c>
      <c r="L45" s="355">
        <v>918</v>
      </c>
      <c r="M45" s="356">
        <v>887</v>
      </c>
    </row>
    <row r="46" spans="2:13" ht="27.75" customHeight="1">
      <c r="B46" s="1245"/>
      <c r="C46" s="1246"/>
      <c r="D46" s="104"/>
      <c r="E46" s="1251" t="s">
        <v>36</v>
      </c>
      <c r="F46" s="1251"/>
      <c r="G46" s="1251"/>
      <c r="H46" s="1252"/>
      <c r="I46" s="354" t="s">
        <v>515</v>
      </c>
      <c r="J46" s="355" t="s">
        <v>515</v>
      </c>
      <c r="K46" s="355" t="s">
        <v>515</v>
      </c>
      <c r="L46" s="355" t="s">
        <v>515</v>
      </c>
      <c r="M46" s="356" t="s">
        <v>515</v>
      </c>
    </row>
    <row r="47" spans="2:13" ht="27.75" customHeight="1">
      <c r="B47" s="1245"/>
      <c r="C47" s="1246"/>
      <c r="D47" s="105"/>
      <c r="E47" s="1253" t="s">
        <v>37</v>
      </c>
      <c r="F47" s="1254"/>
      <c r="G47" s="1254"/>
      <c r="H47" s="1255"/>
      <c r="I47" s="354" t="s">
        <v>515</v>
      </c>
      <c r="J47" s="355" t="s">
        <v>515</v>
      </c>
      <c r="K47" s="355" t="s">
        <v>515</v>
      </c>
      <c r="L47" s="355" t="s">
        <v>515</v>
      </c>
      <c r="M47" s="356" t="s">
        <v>515</v>
      </c>
    </row>
    <row r="48" spans="2:13" ht="27.75" customHeight="1">
      <c r="B48" s="1245"/>
      <c r="C48" s="1246"/>
      <c r="D48" s="103"/>
      <c r="E48" s="1251" t="s">
        <v>38</v>
      </c>
      <c r="F48" s="1251"/>
      <c r="G48" s="1251"/>
      <c r="H48" s="1252"/>
      <c r="I48" s="354" t="s">
        <v>515</v>
      </c>
      <c r="J48" s="355" t="s">
        <v>515</v>
      </c>
      <c r="K48" s="355" t="s">
        <v>515</v>
      </c>
      <c r="L48" s="355" t="s">
        <v>515</v>
      </c>
      <c r="M48" s="356" t="s">
        <v>515</v>
      </c>
    </row>
    <row r="49" spans="2:13" ht="27.75" customHeight="1">
      <c r="B49" s="1247"/>
      <c r="C49" s="1248"/>
      <c r="D49" s="103"/>
      <c r="E49" s="1251" t="s">
        <v>39</v>
      </c>
      <c r="F49" s="1251"/>
      <c r="G49" s="1251"/>
      <c r="H49" s="1252"/>
      <c r="I49" s="354" t="s">
        <v>515</v>
      </c>
      <c r="J49" s="355" t="s">
        <v>515</v>
      </c>
      <c r="K49" s="355" t="s">
        <v>515</v>
      </c>
      <c r="L49" s="355" t="s">
        <v>515</v>
      </c>
      <c r="M49" s="356" t="s">
        <v>515</v>
      </c>
    </row>
    <row r="50" spans="2:13" ht="27.75" customHeight="1">
      <c r="B50" s="1256" t="s">
        <v>40</v>
      </c>
      <c r="C50" s="1257"/>
      <c r="D50" s="106"/>
      <c r="E50" s="1251" t="s">
        <v>41</v>
      </c>
      <c r="F50" s="1251"/>
      <c r="G50" s="1251"/>
      <c r="H50" s="1252"/>
      <c r="I50" s="354">
        <v>2411</v>
      </c>
      <c r="J50" s="355">
        <v>2289</v>
      </c>
      <c r="K50" s="355">
        <v>2225</v>
      </c>
      <c r="L50" s="355">
        <v>2310</v>
      </c>
      <c r="M50" s="356">
        <v>2542</v>
      </c>
    </row>
    <row r="51" spans="2:13" ht="27.75" customHeight="1">
      <c r="B51" s="1245"/>
      <c r="C51" s="1246"/>
      <c r="D51" s="103"/>
      <c r="E51" s="1251" t="s">
        <v>42</v>
      </c>
      <c r="F51" s="1251"/>
      <c r="G51" s="1251"/>
      <c r="H51" s="1252"/>
      <c r="I51" s="354" t="s">
        <v>515</v>
      </c>
      <c r="J51" s="355" t="s">
        <v>515</v>
      </c>
      <c r="K51" s="355" t="s">
        <v>515</v>
      </c>
      <c r="L51" s="355" t="s">
        <v>515</v>
      </c>
      <c r="M51" s="356" t="s">
        <v>515</v>
      </c>
    </row>
    <row r="52" spans="2:13" ht="27.75" customHeight="1">
      <c r="B52" s="1247"/>
      <c r="C52" s="1248"/>
      <c r="D52" s="103"/>
      <c r="E52" s="1251" t="s">
        <v>43</v>
      </c>
      <c r="F52" s="1251"/>
      <c r="G52" s="1251"/>
      <c r="H52" s="1252"/>
      <c r="I52" s="354">
        <v>4549</v>
      </c>
      <c r="J52" s="355">
        <v>4534</v>
      </c>
      <c r="K52" s="355">
        <v>4459</v>
      </c>
      <c r="L52" s="355">
        <v>4393</v>
      </c>
      <c r="M52" s="356">
        <v>4183</v>
      </c>
    </row>
    <row r="53" spans="2:13" ht="27.75" customHeight="1" thickBot="1">
      <c r="B53" s="1258" t="s">
        <v>44</v>
      </c>
      <c r="C53" s="1259"/>
      <c r="D53" s="107"/>
      <c r="E53" s="1260" t="s">
        <v>45</v>
      </c>
      <c r="F53" s="1260"/>
      <c r="G53" s="1260"/>
      <c r="H53" s="1261"/>
      <c r="I53" s="357">
        <v>281</v>
      </c>
      <c r="J53" s="358">
        <v>157</v>
      </c>
      <c r="K53" s="358">
        <v>149</v>
      </c>
      <c r="L53" s="358">
        <v>-92</v>
      </c>
      <c r="M53" s="359">
        <v>-444</v>
      </c>
    </row>
    <row r="54" spans="2:13" ht="27.75" customHeight="1">
      <c r="B54" s="108" t="s">
        <v>46</v>
      </c>
      <c r="C54" s="109"/>
      <c r="D54" s="109"/>
      <c r="E54" s="110"/>
      <c r="F54" s="110"/>
      <c r="G54" s="110"/>
      <c r="H54" s="110"/>
      <c r="I54" s="111"/>
      <c r="J54" s="111"/>
      <c r="K54" s="111"/>
      <c r="L54" s="111"/>
      <c r="M54" s="111"/>
    </row>
    <row r="55" spans="2:13"/>
  </sheetData>
  <sheetProtection algorithmName="SHA-512" hashValue="+c6TZz12Ns9Z37ssSYaF/7dQVQ3IYvlppSWCrTC0KbD1oFRZ3B3znAXtkTewFCTA+RzzSz0BnyI+wcC8Q7gU6Q==" saltValue="nnV+VoqTuvH0F1FsDBlR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558</v>
      </c>
      <c r="G54" s="116" t="s">
        <v>559</v>
      </c>
      <c r="H54" s="117" t="s">
        <v>560</v>
      </c>
    </row>
    <row r="55" spans="2:8" ht="52.5" customHeight="1">
      <c r="B55" s="118"/>
      <c r="C55" s="1270" t="s">
        <v>48</v>
      </c>
      <c r="D55" s="1270"/>
      <c r="E55" s="1271"/>
      <c r="F55" s="119">
        <v>1103</v>
      </c>
      <c r="G55" s="119">
        <v>1113</v>
      </c>
      <c r="H55" s="120">
        <v>1240</v>
      </c>
    </row>
    <row r="56" spans="2:8" ht="52.5" customHeight="1">
      <c r="B56" s="121"/>
      <c r="C56" s="1272" t="s">
        <v>49</v>
      </c>
      <c r="D56" s="1272"/>
      <c r="E56" s="1273"/>
      <c r="F56" s="122">
        <v>253</v>
      </c>
      <c r="G56" s="122">
        <v>253</v>
      </c>
      <c r="H56" s="123">
        <v>304</v>
      </c>
    </row>
    <row r="57" spans="2:8" ht="53.25" customHeight="1">
      <c r="B57" s="121"/>
      <c r="C57" s="1274" t="s">
        <v>50</v>
      </c>
      <c r="D57" s="1274"/>
      <c r="E57" s="1275"/>
      <c r="F57" s="124">
        <v>583</v>
      </c>
      <c r="G57" s="124">
        <v>591</v>
      </c>
      <c r="H57" s="125">
        <v>640</v>
      </c>
    </row>
    <row r="58" spans="2:8" ht="45.75" customHeight="1">
      <c r="B58" s="126"/>
      <c r="C58" s="1262" t="s">
        <v>578</v>
      </c>
      <c r="D58" s="1263"/>
      <c r="E58" s="1264"/>
      <c r="F58" s="127">
        <v>328</v>
      </c>
      <c r="G58" s="127">
        <v>328</v>
      </c>
      <c r="H58" s="128">
        <v>328</v>
      </c>
    </row>
    <row r="59" spans="2:8" ht="45.75" customHeight="1">
      <c r="B59" s="126"/>
      <c r="C59" s="1262" t="s">
        <v>579</v>
      </c>
      <c r="D59" s="1263"/>
      <c r="E59" s="1264"/>
      <c r="F59" s="127">
        <v>215</v>
      </c>
      <c r="G59" s="127">
        <v>215</v>
      </c>
      <c r="H59" s="128">
        <v>215</v>
      </c>
    </row>
    <row r="60" spans="2:8" ht="45.75" customHeight="1">
      <c r="B60" s="126"/>
      <c r="C60" s="1262" t="s">
        <v>580</v>
      </c>
      <c r="D60" s="1263"/>
      <c r="E60" s="1264"/>
      <c r="F60" s="127">
        <v>15</v>
      </c>
      <c r="G60" s="127">
        <v>15</v>
      </c>
      <c r="H60" s="128">
        <v>60</v>
      </c>
    </row>
    <row r="61" spans="2:8" ht="45.75" customHeight="1">
      <c r="B61" s="126"/>
      <c r="C61" s="1262" t="s">
        <v>581</v>
      </c>
      <c r="D61" s="1263"/>
      <c r="E61" s="1264"/>
      <c r="F61" s="127">
        <v>5</v>
      </c>
      <c r="G61" s="127">
        <v>12</v>
      </c>
      <c r="H61" s="128">
        <v>18</v>
      </c>
    </row>
    <row r="62" spans="2:8" ht="45.75" customHeight="1" thickBot="1">
      <c r="B62" s="129"/>
      <c r="C62" s="1265" t="s">
        <v>582</v>
      </c>
      <c r="D62" s="1266"/>
      <c r="E62" s="1267"/>
      <c r="F62" s="130">
        <v>7</v>
      </c>
      <c r="G62" s="130">
        <v>7</v>
      </c>
      <c r="H62" s="131">
        <v>7</v>
      </c>
    </row>
    <row r="63" spans="2:8" ht="52.5" customHeight="1" thickBot="1">
      <c r="B63" s="132"/>
      <c r="C63" s="1268" t="s">
        <v>51</v>
      </c>
      <c r="D63" s="1268"/>
      <c r="E63" s="1269"/>
      <c r="F63" s="133">
        <v>1939</v>
      </c>
      <c r="G63" s="133">
        <v>1958</v>
      </c>
      <c r="H63" s="134">
        <v>2184</v>
      </c>
    </row>
    <row r="64" spans="2:8"/>
  </sheetData>
  <sheetProtection algorithmName="SHA-512" hashValue="gn13NC1hyNHSYSb63slGTzwNS5OLGqMTi5IuU94Mi8g8zd54AbZcpboPFszChSQotG3riJbWoAZAWebeFNpgxw==" saltValue="SySYJsq44BZUSpvKunho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615</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608</v>
      </c>
    </row>
    <row r="50" spans="1:109">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c r="B51" s="375"/>
      <c r="G51" s="1293"/>
      <c r="H51" s="1293"/>
      <c r="I51" s="1297"/>
      <c r="J51" s="1297"/>
      <c r="K51" s="1283"/>
      <c r="L51" s="1283"/>
      <c r="M51" s="1283"/>
      <c r="N51" s="1283"/>
      <c r="AM51" s="384"/>
      <c r="AN51" s="1281" t="s">
        <v>609</v>
      </c>
      <c r="AO51" s="1281"/>
      <c r="AP51" s="1281"/>
      <c r="AQ51" s="1281"/>
      <c r="AR51" s="1281"/>
      <c r="AS51" s="1281"/>
      <c r="AT51" s="1281"/>
      <c r="AU51" s="1281"/>
      <c r="AV51" s="1281"/>
      <c r="AW51" s="1281"/>
      <c r="AX51" s="1281"/>
      <c r="AY51" s="1281"/>
      <c r="AZ51" s="1281"/>
      <c r="BA51" s="1281"/>
      <c r="BB51" s="1281" t="s">
        <v>610</v>
      </c>
      <c r="BC51" s="1281"/>
      <c r="BD51" s="1281"/>
      <c r="BE51" s="1281"/>
      <c r="BF51" s="1281"/>
      <c r="BG51" s="1281"/>
      <c r="BH51" s="1281"/>
      <c r="BI51" s="1281"/>
      <c r="BJ51" s="1281"/>
      <c r="BK51" s="1281"/>
      <c r="BL51" s="1281"/>
      <c r="BM51" s="1281"/>
      <c r="BN51" s="1281"/>
      <c r="BO51" s="1281"/>
      <c r="BP51" s="1278">
        <v>10.3</v>
      </c>
      <c r="BQ51" s="1278"/>
      <c r="BR51" s="1278"/>
      <c r="BS51" s="1278"/>
      <c r="BT51" s="1278"/>
      <c r="BU51" s="1278"/>
      <c r="BV51" s="1278"/>
      <c r="BW51" s="1278"/>
      <c r="BX51" s="1278">
        <v>5.7</v>
      </c>
      <c r="BY51" s="1278"/>
      <c r="BZ51" s="1278"/>
      <c r="CA51" s="1278"/>
      <c r="CB51" s="1278"/>
      <c r="CC51" s="1278"/>
      <c r="CD51" s="1278"/>
      <c r="CE51" s="1278"/>
      <c r="CF51" s="1278">
        <v>5.4</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611</v>
      </c>
      <c r="BC53" s="1281"/>
      <c r="BD53" s="1281"/>
      <c r="BE53" s="1281"/>
      <c r="BF53" s="1281"/>
      <c r="BG53" s="1281"/>
      <c r="BH53" s="1281"/>
      <c r="BI53" s="1281"/>
      <c r="BJ53" s="1281"/>
      <c r="BK53" s="1281"/>
      <c r="BL53" s="1281"/>
      <c r="BM53" s="1281"/>
      <c r="BN53" s="1281"/>
      <c r="BO53" s="1281"/>
      <c r="BP53" s="1278">
        <v>64.7</v>
      </c>
      <c r="BQ53" s="1278"/>
      <c r="BR53" s="1278"/>
      <c r="BS53" s="1278"/>
      <c r="BT53" s="1278"/>
      <c r="BU53" s="1278"/>
      <c r="BV53" s="1278"/>
      <c r="BW53" s="1278"/>
      <c r="BX53" s="1278">
        <v>66.2</v>
      </c>
      <c r="BY53" s="1278"/>
      <c r="BZ53" s="1278"/>
      <c r="CA53" s="1278"/>
      <c r="CB53" s="1278"/>
      <c r="CC53" s="1278"/>
      <c r="CD53" s="1278"/>
      <c r="CE53" s="1278"/>
      <c r="CF53" s="1278">
        <v>67.3</v>
      </c>
      <c r="CG53" s="1278"/>
      <c r="CH53" s="1278"/>
      <c r="CI53" s="1278"/>
      <c r="CJ53" s="1278"/>
      <c r="CK53" s="1278"/>
      <c r="CL53" s="1278"/>
      <c r="CM53" s="1278"/>
      <c r="CN53" s="1278">
        <v>66.3</v>
      </c>
      <c r="CO53" s="1278"/>
      <c r="CP53" s="1278"/>
      <c r="CQ53" s="1278"/>
      <c r="CR53" s="1278"/>
      <c r="CS53" s="1278"/>
      <c r="CT53" s="1278"/>
      <c r="CU53" s="1278"/>
      <c r="CV53" s="1278">
        <v>67.5</v>
      </c>
      <c r="CW53" s="1278"/>
      <c r="CX53" s="1278"/>
      <c r="CY53" s="1278"/>
      <c r="CZ53" s="1278"/>
      <c r="DA53" s="1278"/>
      <c r="DB53" s="1278"/>
      <c r="DC53" s="1278"/>
    </row>
    <row r="54" spans="1:109">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76"/>
      <c r="H55" s="1276"/>
      <c r="I55" s="1276"/>
      <c r="J55" s="1276"/>
      <c r="K55" s="1283"/>
      <c r="L55" s="1283"/>
      <c r="M55" s="1283"/>
      <c r="N55" s="1283"/>
      <c r="AN55" s="1282" t="s">
        <v>612</v>
      </c>
      <c r="AO55" s="1282"/>
      <c r="AP55" s="1282"/>
      <c r="AQ55" s="1282"/>
      <c r="AR55" s="1282"/>
      <c r="AS55" s="1282"/>
      <c r="AT55" s="1282"/>
      <c r="AU55" s="1282"/>
      <c r="AV55" s="1282"/>
      <c r="AW55" s="1282"/>
      <c r="AX55" s="1282"/>
      <c r="AY55" s="1282"/>
      <c r="AZ55" s="1282"/>
      <c r="BA55" s="1282"/>
      <c r="BB55" s="1281" t="s">
        <v>610</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611</v>
      </c>
      <c r="BC57" s="1281"/>
      <c r="BD57" s="1281"/>
      <c r="BE57" s="1281"/>
      <c r="BF57" s="1281"/>
      <c r="BG57" s="1281"/>
      <c r="BH57" s="1281"/>
      <c r="BI57" s="1281"/>
      <c r="BJ57" s="1281"/>
      <c r="BK57" s="1281"/>
      <c r="BL57" s="1281"/>
      <c r="BM57" s="1281"/>
      <c r="BN57" s="1281"/>
      <c r="BO57" s="1281"/>
      <c r="BP57" s="1278">
        <v>58.2</v>
      </c>
      <c r="BQ57" s="1278"/>
      <c r="BR57" s="1278"/>
      <c r="BS57" s="1278"/>
      <c r="BT57" s="1278"/>
      <c r="BU57" s="1278"/>
      <c r="BV57" s="1278"/>
      <c r="BW57" s="1278"/>
      <c r="BX57" s="1278">
        <v>60.1</v>
      </c>
      <c r="BY57" s="1278"/>
      <c r="BZ57" s="1278"/>
      <c r="CA57" s="1278"/>
      <c r="CB57" s="1278"/>
      <c r="CC57" s="1278"/>
      <c r="CD57" s="1278"/>
      <c r="CE57" s="1278"/>
      <c r="CF57" s="1278">
        <v>61.6</v>
      </c>
      <c r="CG57" s="1278"/>
      <c r="CH57" s="1278"/>
      <c r="CI57" s="1278"/>
      <c r="CJ57" s="1278"/>
      <c r="CK57" s="1278"/>
      <c r="CL57" s="1278"/>
      <c r="CM57" s="1278"/>
      <c r="CN57" s="1278">
        <v>64</v>
      </c>
      <c r="CO57" s="1278"/>
      <c r="CP57" s="1278"/>
      <c r="CQ57" s="1278"/>
      <c r="CR57" s="1278"/>
      <c r="CS57" s="1278"/>
      <c r="CT57" s="1278"/>
      <c r="CU57" s="1278"/>
      <c r="CV57" s="1278">
        <v>64.900000000000006</v>
      </c>
      <c r="CW57" s="1278"/>
      <c r="CX57" s="1278"/>
      <c r="CY57" s="1278"/>
      <c r="CZ57" s="1278"/>
      <c r="DA57" s="1278"/>
      <c r="DB57" s="1278"/>
      <c r="DC57" s="1278"/>
      <c r="DD57" s="388"/>
      <c r="DE57" s="387"/>
    </row>
    <row r="58" spans="1:109" s="383" customFormat="1">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613</v>
      </c>
    </row>
    <row r="64" spans="1:109">
      <c r="B64" s="375"/>
      <c r="G64" s="382"/>
      <c r="I64" s="395"/>
      <c r="J64" s="395"/>
      <c r="K64" s="395"/>
      <c r="L64" s="395"/>
      <c r="M64" s="395"/>
      <c r="N64" s="396"/>
      <c r="AM64" s="382"/>
      <c r="AN64" s="382" t="s">
        <v>607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4" t="s">
        <v>616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608</v>
      </c>
    </row>
    <row r="72" spans="2:107">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c r="B73" s="375"/>
      <c r="G73" s="1293"/>
      <c r="H73" s="1293"/>
      <c r="I73" s="1293"/>
      <c r="J73" s="1293"/>
      <c r="K73" s="1277"/>
      <c r="L73" s="1277"/>
      <c r="M73" s="1277"/>
      <c r="N73" s="1277"/>
      <c r="AM73" s="384"/>
      <c r="AN73" s="1281" t="s">
        <v>609</v>
      </c>
      <c r="AO73" s="1281"/>
      <c r="AP73" s="1281"/>
      <c r="AQ73" s="1281"/>
      <c r="AR73" s="1281"/>
      <c r="AS73" s="1281"/>
      <c r="AT73" s="1281"/>
      <c r="AU73" s="1281"/>
      <c r="AV73" s="1281"/>
      <c r="AW73" s="1281"/>
      <c r="AX73" s="1281"/>
      <c r="AY73" s="1281"/>
      <c r="AZ73" s="1281"/>
      <c r="BA73" s="1281"/>
      <c r="BB73" s="1281" t="s">
        <v>610</v>
      </c>
      <c r="BC73" s="1281"/>
      <c r="BD73" s="1281"/>
      <c r="BE73" s="1281"/>
      <c r="BF73" s="1281"/>
      <c r="BG73" s="1281"/>
      <c r="BH73" s="1281"/>
      <c r="BI73" s="1281"/>
      <c r="BJ73" s="1281"/>
      <c r="BK73" s="1281"/>
      <c r="BL73" s="1281"/>
      <c r="BM73" s="1281"/>
      <c r="BN73" s="1281"/>
      <c r="BO73" s="1281"/>
      <c r="BP73" s="1278">
        <v>10.3</v>
      </c>
      <c r="BQ73" s="1278"/>
      <c r="BR73" s="1278"/>
      <c r="BS73" s="1278"/>
      <c r="BT73" s="1278"/>
      <c r="BU73" s="1278"/>
      <c r="BV73" s="1278"/>
      <c r="BW73" s="1278"/>
      <c r="BX73" s="1278">
        <v>5.7</v>
      </c>
      <c r="BY73" s="1278"/>
      <c r="BZ73" s="1278"/>
      <c r="CA73" s="1278"/>
      <c r="CB73" s="1278"/>
      <c r="CC73" s="1278"/>
      <c r="CD73" s="1278"/>
      <c r="CE73" s="1278"/>
      <c r="CF73" s="1278">
        <v>5.4</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614</v>
      </c>
      <c r="BC75" s="1281"/>
      <c r="BD75" s="1281"/>
      <c r="BE75" s="1281"/>
      <c r="BF75" s="1281"/>
      <c r="BG75" s="1281"/>
      <c r="BH75" s="1281"/>
      <c r="BI75" s="1281"/>
      <c r="BJ75" s="1281"/>
      <c r="BK75" s="1281"/>
      <c r="BL75" s="1281"/>
      <c r="BM75" s="1281"/>
      <c r="BN75" s="1281"/>
      <c r="BO75" s="1281"/>
      <c r="BP75" s="1278">
        <v>6.7</v>
      </c>
      <c r="BQ75" s="1278"/>
      <c r="BR75" s="1278"/>
      <c r="BS75" s="1278"/>
      <c r="BT75" s="1278"/>
      <c r="BU75" s="1278"/>
      <c r="BV75" s="1278"/>
      <c r="BW75" s="1278"/>
      <c r="BX75" s="1278">
        <v>6.7</v>
      </c>
      <c r="BY75" s="1278"/>
      <c r="BZ75" s="1278"/>
      <c r="CA75" s="1278"/>
      <c r="CB75" s="1278"/>
      <c r="CC75" s="1278"/>
      <c r="CD75" s="1278"/>
      <c r="CE75" s="1278"/>
      <c r="CF75" s="1278">
        <v>7.2</v>
      </c>
      <c r="CG75" s="1278"/>
      <c r="CH75" s="1278"/>
      <c r="CI75" s="1278"/>
      <c r="CJ75" s="1278"/>
      <c r="CK75" s="1278"/>
      <c r="CL75" s="1278"/>
      <c r="CM75" s="1278"/>
      <c r="CN75" s="1278">
        <v>8</v>
      </c>
      <c r="CO75" s="1278"/>
      <c r="CP75" s="1278"/>
      <c r="CQ75" s="1278"/>
      <c r="CR75" s="1278"/>
      <c r="CS75" s="1278"/>
      <c r="CT75" s="1278"/>
      <c r="CU75" s="1278"/>
      <c r="CV75" s="1278">
        <v>8.1999999999999993</v>
      </c>
      <c r="CW75" s="1278"/>
      <c r="CX75" s="1278"/>
      <c r="CY75" s="1278"/>
      <c r="CZ75" s="1278"/>
      <c r="DA75" s="1278"/>
      <c r="DB75" s="1278"/>
      <c r="DC75" s="1278"/>
    </row>
    <row r="76" spans="2:107">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76"/>
      <c r="H77" s="1276"/>
      <c r="I77" s="1276"/>
      <c r="J77" s="1276"/>
      <c r="K77" s="1277"/>
      <c r="L77" s="1277"/>
      <c r="M77" s="1277"/>
      <c r="N77" s="1277"/>
      <c r="AN77" s="1282" t="s">
        <v>612</v>
      </c>
      <c r="AO77" s="1282"/>
      <c r="AP77" s="1282"/>
      <c r="AQ77" s="1282"/>
      <c r="AR77" s="1282"/>
      <c r="AS77" s="1282"/>
      <c r="AT77" s="1282"/>
      <c r="AU77" s="1282"/>
      <c r="AV77" s="1282"/>
      <c r="AW77" s="1282"/>
      <c r="AX77" s="1282"/>
      <c r="AY77" s="1282"/>
      <c r="AZ77" s="1282"/>
      <c r="BA77" s="1282"/>
      <c r="BB77" s="1281" t="s">
        <v>610</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614</v>
      </c>
      <c r="BC79" s="1281"/>
      <c r="BD79" s="1281"/>
      <c r="BE79" s="1281"/>
      <c r="BF79" s="1281"/>
      <c r="BG79" s="1281"/>
      <c r="BH79" s="1281"/>
      <c r="BI79" s="1281"/>
      <c r="BJ79" s="1281"/>
      <c r="BK79" s="1281"/>
      <c r="BL79" s="1281"/>
      <c r="BM79" s="1281"/>
      <c r="BN79" s="1281"/>
      <c r="BO79" s="1281"/>
      <c r="BP79" s="1278">
        <v>8.5</v>
      </c>
      <c r="BQ79" s="1278"/>
      <c r="BR79" s="1278"/>
      <c r="BS79" s="1278"/>
      <c r="BT79" s="1278"/>
      <c r="BU79" s="1278"/>
      <c r="BV79" s="1278"/>
      <c r="BW79" s="1278"/>
      <c r="BX79" s="1278">
        <v>8.6</v>
      </c>
      <c r="BY79" s="1278"/>
      <c r="BZ79" s="1278"/>
      <c r="CA79" s="1278"/>
      <c r="CB79" s="1278"/>
      <c r="CC79" s="1278"/>
      <c r="CD79" s="1278"/>
      <c r="CE79" s="1278"/>
      <c r="CF79" s="1278">
        <v>8.6</v>
      </c>
      <c r="CG79" s="1278"/>
      <c r="CH79" s="1278"/>
      <c r="CI79" s="1278"/>
      <c r="CJ79" s="1278"/>
      <c r="CK79" s="1278"/>
      <c r="CL79" s="1278"/>
      <c r="CM79" s="1278"/>
      <c r="CN79" s="1278">
        <v>8.9</v>
      </c>
      <c r="CO79" s="1278"/>
      <c r="CP79" s="1278"/>
      <c r="CQ79" s="1278"/>
      <c r="CR79" s="1278"/>
      <c r="CS79" s="1278"/>
      <c r="CT79" s="1278"/>
      <c r="CU79" s="1278"/>
      <c r="CV79" s="1278">
        <v>8.9</v>
      </c>
      <c r="CW79" s="1278"/>
      <c r="CX79" s="1278"/>
      <c r="CY79" s="1278"/>
      <c r="CZ79" s="1278"/>
      <c r="DA79" s="1278"/>
      <c r="DB79" s="1278"/>
      <c r="DC79" s="1278"/>
    </row>
    <row r="80" spans="2:107">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DXmassSq9hldSPrUJA0ruZwqHCKatEVTF2D/5Rxo22uktG7FswoASFowWVfgOegXJqIgkI4QQ2kvyuV5V4n7Ow==" saltValue="7W22SHS9GZ40vGvuVqFHW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503</v>
      </c>
    </row>
  </sheetData>
  <sheetProtection algorithmName="SHA-512" hashValue="EcjJdTF/kf4Mtbi+c9zC96Yz45ZaUrn0nZ1LWR/PxRJULEJz8GVpU9T5aTw9B00bgQNWyDqNExorSbpTjXopWQ==" saltValue="iCcLiwDvIiECZ0IWFNUD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503</v>
      </c>
    </row>
  </sheetData>
  <sheetProtection algorithmName="SHA-512" hashValue="4S8YlyZppnWsGYxPbEviEkxwmIZUJqoWKW1uc6WvTUGei3fEWhhDhZ8Na0IAa3iJnnZbBkth/HHYq5qemJruGg==" saltValue="UDMOwyb2Q+NIAl+8HlkkI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553</v>
      </c>
      <c r="G2" s="148"/>
      <c r="H2" s="149"/>
    </row>
    <row r="3" spans="1:8">
      <c r="A3" s="145" t="s">
        <v>546</v>
      </c>
      <c r="B3" s="150"/>
      <c r="C3" s="151"/>
      <c r="D3" s="152">
        <v>64085</v>
      </c>
      <c r="E3" s="153"/>
      <c r="F3" s="154">
        <v>202870</v>
      </c>
      <c r="G3" s="155"/>
      <c r="H3" s="156"/>
    </row>
    <row r="4" spans="1:8">
      <c r="A4" s="157"/>
      <c r="B4" s="158"/>
      <c r="C4" s="159"/>
      <c r="D4" s="160">
        <v>39212</v>
      </c>
      <c r="E4" s="161"/>
      <c r="F4" s="162">
        <v>79735</v>
      </c>
      <c r="G4" s="163"/>
      <c r="H4" s="164"/>
    </row>
    <row r="5" spans="1:8">
      <c r="A5" s="145" t="s">
        <v>548</v>
      </c>
      <c r="B5" s="150"/>
      <c r="C5" s="151"/>
      <c r="D5" s="152">
        <v>71542</v>
      </c>
      <c r="E5" s="153"/>
      <c r="F5" s="154">
        <v>167497</v>
      </c>
      <c r="G5" s="155"/>
      <c r="H5" s="156"/>
    </row>
    <row r="6" spans="1:8">
      <c r="A6" s="157"/>
      <c r="B6" s="158"/>
      <c r="C6" s="159"/>
      <c r="D6" s="160">
        <v>24134</v>
      </c>
      <c r="E6" s="161"/>
      <c r="F6" s="162">
        <v>82571</v>
      </c>
      <c r="G6" s="163"/>
      <c r="H6" s="164"/>
    </row>
    <row r="7" spans="1:8">
      <c r="A7" s="145" t="s">
        <v>549</v>
      </c>
      <c r="B7" s="150"/>
      <c r="C7" s="151"/>
      <c r="D7" s="152">
        <v>101324</v>
      </c>
      <c r="E7" s="153"/>
      <c r="F7" s="154">
        <v>190274</v>
      </c>
      <c r="G7" s="155"/>
      <c r="H7" s="156"/>
    </row>
    <row r="8" spans="1:8">
      <c r="A8" s="157"/>
      <c r="B8" s="158"/>
      <c r="C8" s="159"/>
      <c r="D8" s="160">
        <v>37786</v>
      </c>
      <c r="E8" s="161"/>
      <c r="F8" s="162">
        <v>88584</v>
      </c>
      <c r="G8" s="163"/>
      <c r="H8" s="164"/>
    </row>
    <row r="9" spans="1:8">
      <c r="A9" s="145" t="s">
        <v>550</v>
      </c>
      <c r="B9" s="150"/>
      <c r="C9" s="151"/>
      <c r="D9" s="152">
        <v>85835</v>
      </c>
      <c r="E9" s="153"/>
      <c r="F9" s="154">
        <v>200194</v>
      </c>
      <c r="G9" s="155"/>
      <c r="H9" s="156"/>
    </row>
    <row r="10" spans="1:8">
      <c r="A10" s="157"/>
      <c r="B10" s="158"/>
      <c r="C10" s="159"/>
      <c r="D10" s="160">
        <v>21746</v>
      </c>
      <c r="E10" s="161"/>
      <c r="F10" s="162">
        <v>106422</v>
      </c>
      <c r="G10" s="163"/>
      <c r="H10" s="164"/>
    </row>
    <row r="11" spans="1:8">
      <c r="A11" s="145" t="s">
        <v>551</v>
      </c>
      <c r="B11" s="150"/>
      <c r="C11" s="151"/>
      <c r="D11" s="152">
        <v>89082</v>
      </c>
      <c r="E11" s="153"/>
      <c r="F11" s="154">
        <v>196914</v>
      </c>
      <c r="G11" s="155"/>
      <c r="H11" s="156"/>
    </row>
    <row r="12" spans="1:8">
      <c r="A12" s="157"/>
      <c r="B12" s="158"/>
      <c r="C12" s="165"/>
      <c r="D12" s="160">
        <v>25504</v>
      </c>
      <c r="E12" s="161"/>
      <c r="F12" s="162">
        <v>98966</v>
      </c>
      <c r="G12" s="163"/>
      <c r="H12" s="164"/>
    </row>
    <row r="13" spans="1:8">
      <c r="A13" s="145"/>
      <c r="B13" s="150"/>
      <c r="C13" s="166"/>
      <c r="D13" s="167">
        <v>82374</v>
      </c>
      <c r="E13" s="168"/>
      <c r="F13" s="169">
        <v>191550</v>
      </c>
      <c r="G13" s="170"/>
      <c r="H13" s="156"/>
    </row>
    <row r="14" spans="1:8">
      <c r="A14" s="157"/>
      <c r="B14" s="158"/>
      <c r="C14" s="159"/>
      <c r="D14" s="160">
        <v>29676</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6.57</v>
      </c>
      <c r="C19" s="171">
        <f>ROUND(VALUE(SUBSTITUTE(実質収支比率等に係る経年分析!G$48,"▲","-")),2)</f>
        <v>6.56</v>
      </c>
      <c r="D19" s="171">
        <f>ROUND(VALUE(SUBSTITUTE(実質収支比率等に係る経年分析!H$48,"▲","-")),2)</f>
        <v>6.75</v>
      </c>
      <c r="E19" s="171">
        <f>ROUND(VALUE(SUBSTITUTE(実質収支比率等に係る経年分析!I$48,"▲","-")),2)</f>
        <v>7.13</v>
      </c>
      <c r="F19" s="171">
        <f>ROUND(VALUE(SUBSTITUTE(実質収支比率等に係る経年分析!J$48,"▲","-")),2)</f>
        <v>11.67</v>
      </c>
    </row>
    <row r="20" spans="1:11">
      <c r="A20" s="171" t="s">
        <v>55</v>
      </c>
      <c r="B20" s="171">
        <f>ROUND(VALUE(SUBSTITUTE(実質収支比率等に係る経年分析!F$47,"▲","-")),2)</f>
        <v>42.72</v>
      </c>
      <c r="C20" s="171">
        <f>ROUND(VALUE(SUBSTITUTE(実質収支比率等に係る経年分析!G$47,"▲","-")),2)</f>
        <v>35.5</v>
      </c>
      <c r="D20" s="171">
        <f>ROUND(VALUE(SUBSTITUTE(実質収支比率等に係る経年分析!H$47,"▲","-")),2)</f>
        <v>34.979999999999997</v>
      </c>
      <c r="E20" s="171">
        <f>ROUND(VALUE(SUBSTITUTE(実質収支比率等に係る経年分析!I$47,"▲","-")),2)</f>
        <v>33.04</v>
      </c>
      <c r="F20" s="171">
        <f>ROUND(VALUE(SUBSTITUTE(実質収支比率等に係る経年分析!J$47,"▲","-")),2)</f>
        <v>34.200000000000003</v>
      </c>
    </row>
    <row r="21" spans="1:11">
      <c r="A21" s="171" t="s">
        <v>56</v>
      </c>
      <c r="B21" s="171">
        <f>IF(ISNUMBER(VALUE(SUBSTITUTE(実質収支比率等に係る経年分析!F$49,"▲","-"))),ROUND(VALUE(SUBSTITUTE(実質収支比率等に係る経年分析!F$49,"▲","-")),2),NA())</f>
        <v>-2.19</v>
      </c>
      <c r="C21" s="171">
        <f>IF(ISNUMBER(VALUE(SUBSTITUTE(実質収支比率等に係る経年分析!G$49,"▲","-"))),ROUND(VALUE(SUBSTITUTE(実質収支比率等に係る経年分析!G$49,"▲","-")),2),NA())</f>
        <v>-10.46</v>
      </c>
      <c r="D21" s="171">
        <f>IF(ISNUMBER(VALUE(SUBSTITUTE(実質収支比率等に係る経年分析!H$49,"▲","-"))),ROUND(VALUE(SUBSTITUTE(実質収支比率等に係る経年分析!H$49,"▲","-")),2),NA())</f>
        <v>-3.54</v>
      </c>
      <c r="E21" s="171">
        <f>IF(ISNUMBER(VALUE(SUBSTITUTE(実質収支比率等に係る経年分析!I$49,"▲","-"))),ROUND(VALUE(SUBSTITUTE(実質収支比率等に係る経年分析!I$49,"▲","-")),2),NA())</f>
        <v>-2.13</v>
      </c>
      <c r="F21" s="171">
        <f>IF(ISNUMBER(VALUE(SUBSTITUTE(実質収支比率等に係る経年分析!J$49,"▲","-"))),ROUND(VALUE(SUBSTITUTE(実質収支比率等に係る経年分析!J$49,"▲","-")),2),NA())</f>
        <v>5.07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0.28000000000000003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0.77</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4.12</v>
      </c>
    </row>
    <row r="35" spans="1:16">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5.37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11.67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391</v>
      </c>
      <c r="E42" s="173"/>
      <c r="F42" s="173"/>
      <c r="G42" s="173">
        <f>'実質公債費比率（分子）の構造'!L$52</f>
        <v>394</v>
      </c>
      <c r="H42" s="173"/>
      <c r="I42" s="173"/>
      <c r="J42" s="173">
        <f>'実質公債費比率（分子）の構造'!M$52</f>
        <v>407</v>
      </c>
      <c r="K42" s="173"/>
      <c r="L42" s="173"/>
      <c r="M42" s="173">
        <f>'実質公債費比率（分子）の構造'!N$52</f>
        <v>422</v>
      </c>
      <c r="N42" s="173"/>
      <c r="O42" s="173"/>
      <c r="P42" s="173">
        <f>'実質公債費比率（分子）の構造'!O$52</f>
        <v>445</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68</v>
      </c>
      <c r="C45" s="173"/>
      <c r="D45" s="173"/>
      <c r="E45" s="173">
        <f>'実質公債費比率（分子）の構造'!L$49</f>
        <v>56</v>
      </c>
      <c r="F45" s="173"/>
      <c r="G45" s="173"/>
      <c r="H45" s="173">
        <f>'実質公債費比率（分子）の構造'!M$49</f>
        <v>50</v>
      </c>
      <c r="I45" s="173"/>
      <c r="J45" s="173"/>
      <c r="K45" s="173">
        <f>'実質公債費比率（分子）の構造'!N$49</f>
        <v>55</v>
      </c>
      <c r="L45" s="173"/>
      <c r="M45" s="173"/>
      <c r="N45" s="173">
        <f>'実質公債費比率（分子）の構造'!O$49</f>
        <v>53</v>
      </c>
      <c r="O45" s="173"/>
      <c r="P45" s="173"/>
    </row>
    <row r="46" spans="1:16">
      <c r="A46" s="173" t="s">
        <v>67</v>
      </c>
      <c r="B46" s="173">
        <f>'実質公債費比率（分子）の構造'!K$48</f>
        <v>65</v>
      </c>
      <c r="C46" s="173"/>
      <c r="D46" s="173"/>
      <c r="E46" s="173">
        <f>'実質公債費比率（分子）の構造'!L$48</f>
        <v>65</v>
      </c>
      <c r="F46" s="173"/>
      <c r="G46" s="173"/>
      <c r="H46" s="173">
        <f>'実質公債費比率（分子）の構造'!M$48</f>
        <v>64</v>
      </c>
      <c r="I46" s="173"/>
      <c r="J46" s="173"/>
      <c r="K46" s="173">
        <f>'実質公債費比率（分子）の構造'!N$48</f>
        <v>80</v>
      </c>
      <c r="L46" s="173"/>
      <c r="M46" s="173"/>
      <c r="N46" s="173">
        <f>'実質公債費比率（分子）の構造'!O$48</f>
        <v>81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422</v>
      </c>
      <c r="C49" s="173"/>
      <c r="D49" s="173"/>
      <c r="E49" s="173">
        <f>'実質公債費比率（分子）の構造'!L$45</f>
        <v>472</v>
      </c>
      <c r="F49" s="173"/>
      <c r="G49" s="173"/>
      <c r="H49" s="173">
        <f>'実質公債費比率（分子）の構造'!M$45</f>
        <v>522</v>
      </c>
      <c r="I49" s="173"/>
      <c r="J49" s="173"/>
      <c r="K49" s="173">
        <f>'実質公債費比率（分子）の構造'!N$45</f>
        <v>536</v>
      </c>
      <c r="L49" s="173"/>
      <c r="M49" s="173"/>
      <c r="N49" s="173">
        <f>'実質公債費比率（分子）の構造'!O$45</f>
        <v>562</v>
      </c>
      <c r="O49" s="173"/>
      <c r="P49" s="173"/>
    </row>
    <row r="50" spans="1:16">
      <c r="A50" s="173" t="s">
        <v>71</v>
      </c>
      <c r="B50" s="173" t="e">
        <f>NA()</f>
        <v>#N/A</v>
      </c>
      <c r="C50" s="173">
        <f>IF(ISNUMBER('実質公債費比率（分子）の構造'!K$53),'実質公債費比率（分子）の構造'!K$53,NA())</f>
        <v>164</v>
      </c>
      <c r="D50" s="173" t="e">
        <f>NA()</f>
        <v>#N/A</v>
      </c>
      <c r="E50" s="173" t="e">
        <f>NA()</f>
        <v>#N/A</v>
      </c>
      <c r="F50" s="173">
        <f>IF(ISNUMBER('実質公債費比率（分子）の構造'!L$53),'実質公債費比率（分子）の構造'!L$53,NA())</f>
        <v>199</v>
      </c>
      <c r="G50" s="173" t="e">
        <f>NA()</f>
        <v>#N/A</v>
      </c>
      <c r="H50" s="173" t="e">
        <f>NA()</f>
        <v>#N/A</v>
      </c>
      <c r="I50" s="173">
        <f>IF(ISNUMBER('実質公債費比率（分子）の構造'!M$53),'実質公債費比率（分子）の構造'!M$53,NA())</f>
        <v>229</v>
      </c>
      <c r="J50" s="173" t="e">
        <f>NA()</f>
        <v>#N/A</v>
      </c>
      <c r="K50" s="173" t="e">
        <f>NA()</f>
        <v>#N/A</v>
      </c>
      <c r="L50" s="173">
        <f>IF(ISNUMBER('実質公債費比率（分子）の構造'!N$53),'実質公債費比率（分子）の構造'!N$53,NA())</f>
        <v>249</v>
      </c>
      <c r="M50" s="173" t="e">
        <f>NA()</f>
        <v>#N/A</v>
      </c>
      <c r="N50" s="173" t="e">
        <f>NA()</f>
        <v>#N/A</v>
      </c>
      <c r="O50" s="173">
        <f>IF(ISNUMBER('実質公債費比率（分子）の構造'!O$53),'実質公債費比率（分子）の構造'!O$53,NA())</f>
        <v>251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4549</v>
      </c>
      <c r="E56" s="172"/>
      <c r="F56" s="172"/>
      <c r="G56" s="172">
        <f>'将来負担比率（分子）の構造'!J$52</f>
        <v>4534</v>
      </c>
      <c r="H56" s="172"/>
      <c r="I56" s="172"/>
      <c r="J56" s="172">
        <f>'将来負担比率（分子）の構造'!K$52</f>
        <v>4459</v>
      </c>
      <c r="K56" s="172"/>
      <c r="L56" s="172"/>
      <c r="M56" s="172">
        <f>'将来負担比率（分子）の構造'!L$52</f>
        <v>4393</v>
      </c>
      <c r="N56" s="172"/>
      <c r="O56" s="172"/>
      <c r="P56" s="172">
        <f>'将来負担比率（分子）の構造'!M$52</f>
        <v>4183</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2411</v>
      </c>
      <c r="E58" s="172"/>
      <c r="F58" s="172"/>
      <c r="G58" s="172">
        <f>'将来負担比率（分子）の構造'!J$50</f>
        <v>2289</v>
      </c>
      <c r="H58" s="172"/>
      <c r="I58" s="172"/>
      <c r="J58" s="172">
        <f>'将来負担比率（分子）の構造'!K$50</f>
        <v>2225</v>
      </c>
      <c r="K58" s="172"/>
      <c r="L58" s="172"/>
      <c r="M58" s="172">
        <f>'将来負担比率（分子）の構造'!L$50</f>
        <v>2310</v>
      </c>
      <c r="N58" s="172"/>
      <c r="O58" s="172"/>
      <c r="P58" s="172">
        <f>'将来負担比率（分子）の構造'!M$50</f>
        <v>2542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1029</v>
      </c>
      <c r="C62" s="172"/>
      <c r="D62" s="172"/>
      <c r="E62" s="172">
        <f>'将来負担比率（分子）の構造'!J$45</f>
        <v>964</v>
      </c>
      <c r="F62" s="172"/>
      <c r="G62" s="172"/>
      <c r="H62" s="172">
        <f>'将来負担比率（分子）の構造'!K$45</f>
        <v>952</v>
      </c>
      <c r="I62" s="172"/>
      <c r="J62" s="172"/>
      <c r="K62" s="172">
        <f>'将来負担比率（分子）の構造'!L$45</f>
        <v>918</v>
      </c>
      <c r="L62" s="172"/>
      <c r="M62" s="172"/>
      <c r="N62" s="172">
        <f>'将来負担比率（分子）の構造'!M$45</f>
        <v>887</v>
      </c>
      <c r="O62" s="172"/>
      <c r="P62" s="172"/>
    </row>
    <row r="63" spans="1:16">
      <c r="A63" s="172" t="s">
        <v>34</v>
      </c>
      <c r="B63" s="172">
        <f>'将来負担比率（分子）の構造'!I$44</f>
        <v>616</v>
      </c>
      <c r="C63" s="172"/>
      <c r="D63" s="172"/>
      <c r="E63" s="172">
        <f>'将来負担比率（分子）の構造'!J$44</f>
        <v>583</v>
      </c>
      <c r="F63" s="172"/>
      <c r="G63" s="172"/>
      <c r="H63" s="172">
        <f>'将来負担比率（分子）の構造'!K$44</f>
        <v>586</v>
      </c>
      <c r="I63" s="172"/>
      <c r="J63" s="172"/>
      <c r="K63" s="172">
        <f>'将来負担比率（分子）の構造'!L$44</f>
        <v>568</v>
      </c>
      <c r="L63" s="172"/>
      <c r="M63" s="172"/>
      <c r="N63" s="172">
        <f>'将来負担比率（分子）の構造'!M$44</f>
        <v>526</v>
      </c>
      <c r="O63" s="172"/>
      <c r="P63" s="172"/>
    </row>
    <row r="64" spans="1:16">
      <c r="A64" s="172" t="s">
        <v>33</v>
      </c>
      <c r="B64" s="172">
        <f>'将来負担比率（分子）の構造'!I$43</f>
        <v>802</v>
      </c>
      <c r="C64" s="172"/>
      <c r="D64" s="172"/>
      <c r="E64" s="172">
        <f>'将来負担比率（分子）の構造'!J$43</f>
        <v>753</v>
      </c>
      <c r="F64" s="172"/>
      <c r="G64" s="172"/>
      <c r="H64" s="172">
        <f>'将来負担比率（分子）の構造'!K$43</f>
        <v>702</v>
      </c>
      <c r="I64" s="172"/>
      <c r="J64" s="172"/>
      <c r="K64" s="172">
        <f>'将来負担比率（分子）の構造'!L$43</f>
        <v>709</v>
      </c>
      <c r="L64" s="172"/>
      <c r="M64" s="172"/>
      <c r="N64" s="172">
        <f>'将来負担比率（分子）の構造'!M$43</f>
        <v>657</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4795</v>
      </c>
      <c r="C66" s="172"/>
      <c r="D66" s="172"/>
      <c r="E66" s="172">
        <f>'将来負担比率（分子）の構造'!J$41</f>
        <v>4681</v>
      </c>
      <c r="F66" s="172"/>
      <c r="G66" s="172"/>
      <c r="H66" s="172">
        <f>'将来負担比率（分子）の構造'!K$41</f>
        <v>4593</v>
      </c>
      <c r="I66" s="172"/>
      <c r="J66" s="172"/>
      <c r="K66" s="172">
        <f>'将来負担比率（分子）の構造'!L$41</f>
        <v>4416</v>
      </c>
      <c r="L66" s="172"/>
      <c r="M66" s="172"/>
      <c r="N66" s="172">
        <f>'将来負担比率（分子）の構造'!M$41</f>
        <v>4209</v>
      </c>
      <c r="O66" s="172"/>
      <c r="P66" s="172"/>
    </row>
    <row r="67" spans="1:16">
      <c r="A67" s="172" t="s">
        <v>75</v>
      </c>
      <c r="B67" s="172" t="e">
        <f>NA()</f>
        <v>#N/A</v>
      </c>
      <c r="C67" s="172">
        <f>IF(ISNUMBER('将来負担比率（分子）の構造'!I$53), IF('将来負担比率（分子）の構造'!I$53 &lt; 0, 0, '将来負担比率（分子）の構造'!I$53), NA())</f>
        <v>281</v>
      </c>
      <c r="D67" s="172" t="e">
        <f>NA()</f>
        <v>#N/A</v>
      </c>
      <c r="E67" s="172" t="e">
        <f>NA()</f>
        <v>#N/A</v>
      </c>
      <c r="F67" s="172">
        <f>IF(ISNUMBER('将来負担比率（分子）の構造'!J$53), IF('将来負担比率（分子）の構造'!J$53 &lt; 0, 0, '将来負担比率（分子）の構造'!J$53), NA())</f>
        <v>157</v>
      </c>
      <c r="G67" s="172" t="e">
        <f>NA()</f>
        <v>#N/A</v>
      </c>
      <c r="H67" s="172" t="e">
        <f>NA()</f>
        <v>#N/A</v>
      </c>
      <c r="I67" s="172">
        <f>IF(ISNUMBER('将来負担比率（分子）の構造'!K$53), IF('将来負担比率（分子）の構造'!K$53 &lt; 0, 0, '将来負担比率（分子）の構造'!K$53), NA())</f>
        <v>149</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1103</v>
      </c>
      <c r="C72" s="176">
        <f>基金残高に係る経年分析!G55</f>
        <v>1113</v>
      </c>
      <c r="D72" s="176">
        <f>基金残高に係る経年分析!H55</f>
        <v>1240</v>
      </c>
    </row>
    <row r="73" spans="1:16">
      <c r="A73" s="175" t="s">
        <v>78</v>
      </c>
      <c r="B73" s="176">
        <f>基金残高に係る経年分析!F56</f>
        <v>253</v>
      </c>
      <c r="C73" s="176">
        <f>基金残高に係る経年分析!G56</f>
        <v>253</v>
      </c>
      <c r="D73" s="176">
        <f>基金残高に係る経年分析!H56</f>
        <v>304</v>
      </c>
    </row>
    <row r="74" spans="1:16">
      <c r="A74" s="175" t="s">
        <v>79</v>
      </c>
      <c r="B74" s="176">
        <f>基金残高に係る経年分析!F57</f>
        <v>583</v>
      </c>
      <c r="C74" s="176">
        <f>基金残高に係る経年分析!G57</f>
        <v>591</v>
      </c>
      <c r="D74" s="176">
        <f>基金残高に係る経年分析!H57</f>
        <v>640</v>
      </c>
    </row>
  </sheetData>
  <sheetProtection algorithmName="SHA-512" hashValue="IbieRslE/KH5ADAQhiGOevm/HaXlUjEZDujw4UJ7nWeQQG4aGTkxX+MoLG0B4GY3BorIw+x5bJQWvSidSIuRkg==" saltValue="lCoMTZTGRQAusshPU1bg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216</v>
      </c>
      <c r="DI1" s="782"/>
      <c r="DJ1" s="782"/>
      <c r="DK1" s="782"/>
      <c r="DL1" s="782"/>
      <c r="DM1" s="782"/>
      <c r="DN1" s="783"/>
      <c r="DO1" s="212"/>
      <c r="DP1" s="781" t="s">
        <v>217</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219</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220</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221</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c r="B4" s="723" t="s">
        <v>1</v>
      </c>
      <c r="C4" s="724"/>
      <c r="D4" s="724"/>
      <c r="E4" s="724"/>
      <c r="F4" s="724"/>
      <c r="G4" s="724"/>
      <c r="H4" s="724"/>
      <c r="I4" s="724"/>
      <c r="J4" s="724"/>
      <c r="K4" s="724"/>
      <c r="L4" s="724"/>
      <c r="M4" s="724"/>
      <c r="N4" s="724"/>
      <c r="O4" s="724"/>
      <c r="P4" s="724"/>
      <c r="Q4" s="725"/>
      <c r="R4" s="723" t="s">
        <v>222</v>
      </c>
      <c r="S4" s="724"/>
      <c r="T4" s="724"/>
      <c r="U4" s="724"/>
      <c r="V4" s="724"/>
      <c r="W4" s="724"/>
      <c r="X4" s="724"/>
      <c r="Y4" s="725"/>
      <c r="Z4" s="723" t="s">
        <v>223</v>
      </c>
      <c r="AA4" s="724"/>
      <c r="AB4" s="724"/>
      <c r="AC4" s="725"/>
      <c r="AD4" s="723" t="s">
        <v>224</v>
      </c>
      <c r="AE4" s="724"/>
      <c r="AF4" s="724"/>
      <c r="AG4" s="724"/>
      <c r="AH4" s="724"/>
      <c r="AI4" s="724"/>
      <c r="AJ4" s="724"/>
      <c r="AK4" s="725"/>
      <c r="AL4" s="723" t="s">
        <v>223</v>
      </c>
      <c r="AM4" s="724"/>
      <c r="AN4" s="724"/>
      <c r="AO4" s="725"/>
      <c r="AP4" s="784" t="s">
        <v>225</v>
      </c>
      <c r="AQ4" s="784"/>
      <c r="AR4" s="784"/>
      <c r="AS4" s="784"/>
      <c r="AT4" s="784"/>
      <c r="AU4" s="784"/>
      <c r="AV4" s="784"/>
      <c r="AW4" s="784"/>
      <c r="AX4" s="784"/>
      <c r="AY4" s="784"/>
      <c r="AZ4" s="784"/>
      <c r="BA4" s="784"/>
      <c r="BB4" s="784"/>
      <c r="BC4" s="784"/>
      <c r="BD4" s="784"/>
      <c r="BE4" s="784"/>
      <c r="BF4" s="784"/>
      <c r="BG4" s="784" t="s">
        <v>226</v>
      </c>
      <c r="BH4" s="784"/>
      <c r="BI4" s="784"/>
      <c r="BJ4" s="784"/>
      <c r="BK4" s="784"/>
      <c r="BL4" s="784"/>
      <c r="BM4" s="784"/>
      <c r="BN4" s="784"/>
      <c r="BO4" s="784" t="s">
        <v>223</v>
      </c>
      <c r="BP4" s="784"/>
      <c r="BQ4" s="784"/>
      <c r="BR4" s="784"/>
      <c r="BS4" s="784" t="s">
        <v>227</v>
      </c>
      <c r="BT4" s="784"/>
      <c r="BU4" s="784"/>
      <c r="BV4" s="784"/>
      <c r="BW4" s="784"/>
      <c r="BX4" s="784"/>
      <c r="BY4" s="784"/>
      <c r="BZ4" s="784"/>
      <c r="CA4" s="784"/>
      <c r="CB4" s="784"/>
      <c r="CD4" s="769" t="s">
        <v>228</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c r="B5" s="743" t="s">
        <v>229</v>
      </c>
      <c r="C5" s="744"/>
      <c r="D5" s="744"/>
      <c r="E5" s="744"/>
      <c r="F5" s="744"/>
      <c r="G5" s="744"/>
      <c r="H5" s="744"/>
      <c r="I5" s="744"/>
      <c r="J5" s="744"/>
      <c r="K5" s="744"/>
      <c r="L5" s="744"/>
      <c r="M5" s="744"/>
      <c r="N5" s="744"/>
      <c r="O5" s="744"/>
      <c r="P5" s="744"/>
      <c r="Q5" s="745"/>
      <c r="R5" s="717">
        <v>808475</v>
      </c>
      <c r="S5" s="718"/>
      <c r="T5" s="718"/>
      <c r="U5" s="718"/>
      <c r="V5" s="718"/>
      <c r="W5" s="718"/>
      <c r="X5" s="718"/>
      <c r="Y5" s="761"/>
      <c r="Z5" s="779">
        <v>13.3</v>
      </c>
      <c r="AA5" s="779"/>
      <c r="AB5" s="779"/>
      <c r="AC5" s="779"/>
      <c r="AD5" s="780">
        <v>808475</v>
      </c>
      <c r="AE5" s="780"/>
      <c r="AF5" s="780"/>
      <c r="AG5" s="780"/>
      <c r="AH5" s="780"/>
      <c r="AI5" s="780"/>
      <c r="AJ5" s="780"/>
      <c r="AK5" s="780"/>
      <c r="AL5" s="762">
        <v>22.8</v>
      </c>
      <c r="AM5" s="737"/>
      <c r="AN5" s="737"/>
      <c r="AO5" s="763"/>
      <c r="AP5" s="743" t="s">
        <v>230</v>
      </c>
      <c r="AQ5" s="744"/>
      <c r="AR5" s="744"/>
      <c r="AS5" s="744"/>
      <c r="AT5" s="744"/>
      <c r="AU5" s="744"/>
      <c r="AV5" s="744"/>
      <c r="AW5" s="744"/>
      <c r="AX5" s="744"/>
      <c r="AY5" s="744"/>
      <c r="AZ5" s="744"/>
      <c r="BA5" s="744"/>
      <c r="BB5" s="744"/>
      <c r="BC5" s="744"/>
      <c r="BD5" s="744"/>
      <c r="BE5" s="744"/>
      <c r="BF5" s="745"/>
      <c r="BG5" s="672">
        <v>808475</v>
      </c>
      <c r="BH5" s="642"/>
      <c r="BI5" s="642"/>
      <c r="BJ5" s="642"/>
      <c r="BK5" s="642"/>
      <c r="BL5" s="642"/>
      <c r="BM5" s="642"/>
      <c r="BN5" s="643"/>
      <c r="BO5" s="691">
        <v>100</v>
      </c>
      <c r="BP5" s="691"/>
      <c r="BQ5" s="691"/>
      <c r="BR5" s="691"/>
      <c r="BS5" s="692" t="s">
        <v>130</v>
      </c>
      <c r="BT5" s="692"/>
      <c r="BU5" s="692"/>
      <c r="BV5" s="692"/>
      <c r="BW5" s="692"/>
      <c r="BX5" s="692"/>
      <c r="BY5" s="692"/>
      <c r="BZ5" s="692"/>
      <c r="CA5" s="692"/>
      <c r="CB5" s="742"/>
      <c r="CD5" s="769" t="s">
        <v>225</v>
      </c>
      <c r="CE5" s="770"/>
      <c r="CF5" s="770"/>
      <c r="CG5" s="770"/>
      <c r="CH5" s="770"/>
      <c r="CI5" s="770"/>
      <c r="CJ5" s="770"/>
      <c r="CK5" s="770"/>
      <c r="CL5" s="770"/>
      <c r="CM5" s="770"/>
      <c r="CN5" s="770"/>
      <c r="CO5" s="770"/>
      <c r="CP5" s="770"/>
      <c r="CQ5" s="771"/>
      <c r="CR5" s="769" t="s">
        <v>231</v>
      </c>
      <c r="CS5" s="770"/>
      <c r="CT5" s="770"/>
      <c r="CU5" s="770"/>
      <c r="CV5" s="770"/>
      <c r="CW5" s="770"/>
      <c r="CX5" s="770"/>
      <c r="CY5" s="771"/>
      <c r="CZ5" s="769" t="s">
        <v>223</v>
      </c>
      <c r="DA5" s="770"/>
      <c r="DB5" s="770"/>
      <c r="DC5" s="771"/>
      <c r="DD5" s="769" t="s">
        <v>232</v>
      </c>
      <c r="DE5" s="770"/>
      <c r="DF5" s="770"/>
      <c r="DG5" s="770"/>
      <c r="DH5" s="770"/>
      <c r="DI5" s="770"/>
      <c r="DJ5" s="770"/>
      <c r="DK5" s="770"/>
      <c r="DL5" s="770"/>
      <c r="DM5" s="770"/>
      <c r="DN5" s="770"/>
      <c r="DO5" s="770"/>
      <c r="DP5" s="771"/>
      <c r="DQ5" s="769" t="s">
        <v>233</v>
      </c>
      <c r="DR5" s="770"/>
      <c r="DS5" s="770"/>
      <c r="DT5" s="770"/>
      <c r="DU5" s="770"/>
      <c r="DV5" s="770"/>
      <c r="DW5" s="770"/>
      <c r="DX5" s="770"/>
      <c r="DY5" s="770"/>
      <c r="DZ5" s="770"/>
      <c r="EA5" s="770"/>
      <c r="EB5" s="770"/>
      <c r="EC5" s="771"/>
    </row>
    <row r="6" spans="2:143" ht="11.25" customHeight="1">
      <c r="B6" s="651" t="s">
        <v>234</v>
      </c>
      <c r="C6" s="652"/>
      <c r="D6" s="652"/>
      <c r="E6" s="652"/>
      <c r="F6" s="652"/>
      <c r="G6" s="652"/>
      <c r="H6" s="652"/>
      <c r="I6" s="652"/>
      <c r="J6" s="652"/>
      <c r="K6" s="652"/>
      <c r="L6" s="652"/>
      <c r="M6" s="652"/>
      <c r="N6" s="652"/>
      <c r="O6" s="652"/>
      <c r="P6" s="652"/>
      <c r="Q6" s="653"/>
      <c r="R6" s="672">
        <v>57998</v>
      </c>
      <c r="S6" s="642"/>
      <c r="T6" s="642"/>
      <c r="U6" s="642"/>
      <c r="V6" s="642"/>
      <c r="W6" s="642"/>
      <c r="X6" s="642"/>
      <c r="Y6" s="643"/>
      <c r="Z6" s="691">
        <v>1</v>
      </c>
      <c r="AA6" s="691"/>
      <c r="AB6" s="691"/>
      <c r="AC6" s="691"/>
      <c r="AD6" s="692">
        <v>57998</v>
      </c>
      <c r="AE6" s="692"/>
      <c r="AF6" s="692"/>
      <c r="AG6" s="692"/>
      <c r="AH6" s="692"/>
      <c r="AI6" s="692"/>
      <c r="AJ6" s="692"/>
      <c r="AK6" s="692"/>
      <c r="AL6" s="673">
        <v>1.6</v>
      </c>
      <c r="AM6" s="676"/>
      <c r="AN6" s="676"/>
      <c r="AO6" s="693"/>
      <c r="AP6" s="651" t="s">
        <v>235</v>
      </c>
      <c r="AQ6" s="652"/>
      <c r="AR6" s="652"/>
      <c r="AS6" s="652"/>
      <c r="AT6" s="652"/>
      <c r="AU6" s="652"/>
      <c r="AV6" s="652"/>
      <c r="AW6" s="652"/>
      <c r="AX6" s="652"/>
      <c r="AY6" s="652"/>
      <c r="AZ6" s="652"/>
      <c r="BA6" s="652"/>
      <c r="BB6" s="652"/>
      <c r="BC6" s="652"/>
      <c r="BD6" s="652"/>
      <c r="BE6" s="652"/>
      <c r="BF6" s="653"/>
      <c r="BG6" s="672">
        <v>808475</v>
      </c>
      <c r="BH6" s="642"/>
      <c r="BI6" s="642"/>
      <c r="BJ6" s="642"/>
      <c r="BK6" s="642"/>
      <c r="BL6" s="642"/>
      <c r="BM6" s="642"/>
      <c r="BN6" s="643"/>
      <c r="BO6" s="691">
        <v>100</v>
      </c>
      <c r="BP6" s="691"/>
      <c r="BQ6" s="691"/>
      <c r="BR6" s="691"/>
      <c r="BS6" s="692" t="s">
        <v>130</v>
      </c>
      <c r="BT6" s="692"/>
      <c r="BU6" s="692"/>
      <c r="BV6" s="692"/>
      <c r="BW6" s="692"/>
      <c r="BX6" s="692"/>
      <c r="BY6" s="692"/>
      <c r="BZ6" s="692"/>
      <c r="CA6" s="692"/>
      <c r="CB6" s="742"/>
      <c r="CD6" s="720" t="s">
        <v>236</v>
      </c>
      <c r="CE6" s="721"/>
      <c r="CF6" s="721"/>
      <c r="CG6" s="721"/>
      <c r="CH6" s="721"/>
      <c r="CI6" s="721"/>
      <c r="CJ6" s="721"/>
      <c r="CK6" s="721"/>
      <c r="CL6" s="721"/>
      <c r="CM6" s="721"/>
      <c r="CN6" s="721"/>
      <c r="CO6" s="721"/>
      <c r="CP6" s="721"/>
      <c r="CQ6" s="722"/>
      <c r="CR6" s="672">
        <v>64049</v>
      </c>
      <c r="CS6" s="642"/>
      <c r="CT6" s="642"/>
      <c r="CU6" s="642"/>
      <c r="CV6" s="642"/>
      <c r="CW6" s="642"/>
      <c r="CX6" s="642"/>
      <c r="CY6" s="643"/>
      <c r="CZ6" s="762">
        <v>1.1000000000000001</v>
      </c>
      <c r="DA6" s="737"/>
      <c r="DB6" s="737"/>
      <c r="DC6" s="765"/>
      <c r="DD6" s="641" t="s">
        <v>130</v>
      </c>
      <c r="DE6" s="642"/>
      <c r="DF6" s="642"/>
      <c r="DG6" s="642"/>
      <c r="DH6" s="642"/>
      <c r="DI6" s="642"/>
      <c r="DJ6" s="642"/>
      <c r="DK6" s="642"/>
      <c r="DL6" s="642"/>
      <c r="DM6" s="642"/>
      <c r="DN6" s="642"/>
      <c r="DO6" s="642"/>
      <c r="DP6" s="643"/>
      <c r="DQ6" s="641">
        <v>64049</v>
      </c>
      <c r="DR6" s="642"/>
      <c r="DS6" s="642"/>
      <c r="DT6" s="642"/>
      <c r="DU6" s="642"/>
      <c r="DV6" s="642"/>
      <c r="DW6" s="642"/>
      <c r="DX6" s="642"/>
      <c r="DY6" s="642"/>
      <c r="DZ6" s="642"/>
      <c r="EA6" s="642"/>
      <c r="EB6" s="642"/>
      <c r="EC6" s="705"/>
    </row>
    <row r="7" spans="2:143" ht="11.25" customHeight="1">
      <c r="B7" s="651" t="s">
        <v>237</v>
      </c>
      <c r="C7" s="652"/>
      <c r="D7" s="652"/>
      <c r="E7" s="652"/>
      <c r="F7" s="652"/>
      <c r="G7" s="652"/>
      <c r="H7" s="652"/>
      <c r="I7" s="652"/>
      <c r="J7" s="652"/>
      <c r="K7" s="652"/>
      <c r="L7" s="652"/>
      <c r="M7" s="652"/>
      <c r="N7" s="652"/>
      <c r="O7" s="652"/>
      <c r="P7" s="652"/>
      <c r="Q7" s="653"/>
      <c r="R7" s="672">
        <v>642</v>
      </c>
      <c r="S7" s="642"/>
      <c r="T7" s="642"/>
      <c r="U7" s="642"/>
      <c r="V7" s="642"/>
      <c r="W7" s="642"/>
      <c r="X7" s="642"/>
      <c r="Y7" s="643"/>
      <c r="Z7" s="691">
        <v>0</v>
      </c>
      <c r="AA7" s="691"/>
      <c r="AB7" s="691"/>
      <c r="AC7" s="691"/>
      <c r="AD7" s="692">
        <v>642</v>
      </c>
      <c r="AE7" s="692"/>
      <c r="AF7" s="692"/>
      <c r="AG7" s="692"/>
      <c r="AH7" s="692"/>
      <c r="AI7" s="692"/>
      <c r="AJ7" s="692"/>
      <c r="AK7" s="692"/>
      <c r="AL7" s="673">
        <v>0</v>
      </c>
      <c r="AM7" s="676"/>
      <c r="AN7" s="676"/>
      <c r="AO7" s="693"/>
      <c r="AP7" s="651" t="s">
        <v>238</v>
      </c>
      <c r="AQ7" s="652"/>
      <c r="AR7" s="652"/>
      <c r="AS7" s="652"/>
      <c r="AT7" s="652"/>
      <c r="AU7" s="652"/>
      <c r="AV7" s="652"/>
      <c r="AW7" s="652"/>
      <c r="AX7" s="652"/>
      <c r="AY7" s="652"/>
      <c r="AZ7" s="652"/>
      <c r="BA7" s="652"/>
      <c r="BB7" s="652"/>
      <c r="BC7" s="652"/>
      <c r="BD7" s="652"/>
      <c r="BE7" s="652"/>
      <c r="BF7" s="653"/>
      <c r="BG7" s="672">
        <v>367025</v>
      </c>
      <c r="BH7" s="642"/>
      <c r="BI7" s="642"/>
      <c r="BJ7" s="642"/>
      <c r="BK7" s="642"/>
      <c r="BL7" s="642"/>
      <c r="BM7" s="642"/>
      <c r="BN7" s="643"/>
      <c r="BO7" s="691">
        <v>45.4</v>
      </c>
      <c r="BP7" s="691"/>
      <c r="BQ7" s="691"/>
      <c r="BR7" s="691"/>
      <c r="BS7" s="692" t="s">
        <v>130</v>
      </c>
      <c r="BT7" s="692"/>
      <c r="BU7" s="692"/>
      <c r="BV7" s="692"/>
      <c r="BW7" s="692"/>
      <c r="BX7" s="692"/>
      <c r="BY7" s="692"/>
      <c r="BZ7" s="692"/>
      <c r="CA7" s="692"/>
      <c r="CB7" s="742"/>
      <c r="CD7" s="701" t="s">
        <v>239</v>
      </c>
      <c r="CE7" s="702"/>
      <c r="CF7" s="702"/>
      <c r="CG7" s="702"/>
      <c r="CH7" s="702"/>
      <c r="CI7" s="702"/>
      <c r="CJ7" s="702"/>
      <c r="CK7" s="702"/>
      <c r="CL7" s="702"/>
      <c r="CM7" s="702"/>
      <c r="CN7" s="702"/>
      <c r="CO7" s="702"/>
      <c r="CP7" s="702"/>
      <c r="CQ7" s="703"/>
      <c r="CR7" s="672">
        <v>784562</v>
      </c>
      <c r="CS7" s="642"/>
      <c r="CT7" s="642"/>
      <c r="CU7" s="642"/>
      <c r="CV7" s="642"/>
      <c r="CW7" s="642"/>
      <c r="CX7" s="642"/>
      <c r="CY7" s="643"/>
      <c r="CZ7" s="691">
        <v>14</v>
      </c>
      <c r="DA7" s="691"/>
      <c r="DB7" s="691"/>
      <c r="DC7" s="691"/>
      <c r="DD7" s="641">
        <v>27859</v>
      </c>
      <c r="DE7" s="642"/>
      <c r="DF7" s="642"/>
      <c r="DG7" s="642"/>
      <c r="DH7" s="642"/>
      <c r="DI7" s="642"/>
      <c r="DJ7" s="642"/>
      <c r="DK7" s="642"/>
      <c r="DL7" s="642"/>
      <c r="DM7" s="642"/>
      <c r="DN7" s="642"/>
      <c r="DO7" s="642"/>
      <c r="DP7" s="643"/>
      <c r="DQ7" s="641">
        <v>717413</v>
      </c>
      <c r="DR7" s="642"/>
      <c r="DS7" s="642"/>
      <c r="DT7" s="642"/>
      <c r="DU7" s="642"/>
      <c r="DV7" s="642"/>
      <c r="DW7" s="642"/>
      <c r="DX7" s="642"/>
      <c r="DY7" s="642"/>
      <c r="DZ7" s="642"/>
      <c r="EA7" s="642"/>
      <c r="EB7" s="642"/>
      <c r="EC7" s="705"/>
    </row>
    <row r="8" spans="2:143" ht="11.25" customHeight="1">
      <c r="B8" s="651" t="s">
        <v>240</v>
      </c>
      <c r="C8" s="652"/>
      <c r="D8" s="652"/>
      <c r="E8" s="652"/>
      <c r="F8" s="652"/>
      <c r="G8" s="652"/>
      <c r="H8" s="652"/>
      <c r="I8" s="652"/>
      <c r="J8" s="652"/>
      <c r="K8" s="652"/>
      <c r="L8" s="652"/>
      <c r="M8" s="652"/>
      <c r="N8" s="652"/>
      <c r="O8" s="652"/>
      <c r="P8" s="652"/>
      <c r="Q8" s="653"/>
      <c r="R8" s="672">
        <v>6322</v>
      </c>
      <c r="S8" s="642"/>
      <c r="T8" s="642"/>
      <c r="U8" s="642"/>
      <c r="V8" s="642"/>
      <c r="W8" s="642"/>
      <c r="X8" s="642"/>
      <c r="Y8" s="643"/>
      <c r="Z8" s="691">
        <v>0.1</v>
      </c>
      <c r="AA8" s="691"/>
      <c r="AB8" s="691"/>
      <c r="AC8" s="691"/>
      <c r="AD8" s="692">
        <v>6322</v>
      </c>
      <c r="AE8" s="692"/>
      <c r="AF8" s="692"/>
      <c r="AG8" s="692"/>
      <c r="AH8" s="692"/>
      <c r="AI8" s="692"/>
      <c r="AJ8" s="692"/>
      <c r="AK8" s="692"/>
      <c r="AL8" s="673">
        <v>0.2</v>
      </c>
      <c r="AM8" s="676"/>
      <c r="AN8" s="676"/>
      <c r="AO8" s="693"/>
      <c r="AP8" s="651" t="s">
        <v>241</v>
      </c>
      <c r="AQ8" s="652"/>
      <c r="AR8" s="652"/>
      <c r="AS8" s="652"/>
      <c r="AT8" s="652"/>
      <c r="AU8" s="652"/>
      <c r="AV8" s="652"/>
      <c r="AW8" s="652"/>
      <c r="AX8" s="652"/>
      <c r="AY8" s="652"/>
      <c r="AZ8" s="652"/>
      <c r="BA8" s="652"/>
      <c r="BB8" s="652"/>
      <c r="BC8" s="652"/>
      <c r="BD8" s="652"/>
      <c r="BE8" s="652"/>
      <c r="BF8" s="653"/>
      <c r="BG8" s="672">
        <v>16357</v>
      </c>
      <c r="BH8" s="642"/>
      <c r="BI8" s="642"/>
      <c r="BJ8" s="642"/>
      <c r="BK8" s="642"/>
      <c r="BL8" s="642"/>
      <c r="BM8" s="642"/>
      <c r="BN8" s="643"/>
      <c r="BO8" s="691">
        <v>2</v>
      </c>
      <c r="BP8" s="691"/>
      <c r="BQ8" s="691"/>
      <c r="BR8" s="691"/>
      <c r="BS8" s="692" t="s">
        <v>130</v>
      </c>
      <c r="BT8" s="692"/>
      <c r="BU8" s="692"/>
      <c r="BV8" s="692"/>
      <c r="BW8" s="692"/>
      <c r="BX8" s="692"/>
      <c r="BY8" s="692"/>
      <c r="BZ8" s="692"/>
      <c r="CA8" s="692"/>
      <c r="CB8" s="742"/>
      <c r="CD8" s="701" t="s">
        <v>242</v>
      </c>
      <c r="CE8" s="702"/>
      <c r="CF8" s="702"/>
      <c r="CG8" s="702"/>
      <c r="CH8" s="702"/>
      <c r="CI8" s="702"/>
      <c r="CJ8" s="702"/>
      <c r="CK8" s="702"/>
      <c r="CL8" s="702"/>
      <c r="CM8" s="702"/>
      <c r="CN8" s="702"/>
      <c r="CO8" s="702"/>
      <c r="CP8" s="702"/>
      <c r="CQ8" s="703"/>
      <c r="CR8" s="672">
        <v>1753093</v>
      </c>
      <c r="CS8" s="642"/>
      <c r="CT8" s="642"/>
      <c r="CU8" s="642"/>
      <c r="CV8" s="642"/>
      <c r="CW8" s="642"/>
      <c r="CX8" s="642"/>
      <c r="CY8" s="643"/>
      <c r="CZ8" s="691">
        <v>31.3</v>
      </c>
      <c r="DA8" s="691"/>
      <c r="DB8" s="691"/>
      <c r="DC8" s="691"/>
      <c r="DD8" s="641" t="s">
        <v>130</v>
      </c>
      <c r="DE8" s="642"/>
      <c r="DF8" s="642"/>
      <c r="DG8" s="642"/>
      <c r="DH8" s="642"/>
      <c r="DI8" s="642"/>
      <c r="DJ8" s="642"/>
      <c r="DK8" s="642"/>
      <c r="DL8" s="642"/>
      <c r="DM8" s="642"/>
      <c r="DN8" s="642"/>
      <c r="DO8" s="642"/>
      <c r="DP8" s="643"/>
      <c r="DQ8" s="641">
        <v>1028740</v>
      </c>
      <c r="DR8" s="642"/>
      <c r="DS8" s="642"/>
      <c r="DT8" s="642"/>
      <c r="DU8" s="642"/>
      <c r="DV8" s="642"/>
      <c r="DW8" s="642"/>
      <c r="DX8" s="642"/>
      <c r="DY8" s="642"/>
      <c r="DZ8" s="642"/>
      <c r="EA8" s="642"/>
      <c r="EB8" s="642"/>
      <c r="EC8" s="705"/>
    </row>
    <row r="9" spans="2:143" ht="11.25" customHeight="1">
      <c r="B9" s="651" t="s">
        <v>243</v>
      </c>
      <c r="C9" s="652"/>
      <c r="D9" s="652"/>
      <c r="E9" s="652"/>
      <c r="F9" s="652"/>
      <c r="G9" s="652"/>
      <c r="H9" s="652"/>
      <c r="I9" s="652"/>
      <c r="J9" s="652"/>
      <c r="K9" s="652"/>
      <c r="L9" s="652"/>
      <c r="M9" s="652"/>
      <c r="N9" s="652"/>
      <c r="O9" s="652"/>
      <c r="P9" s="652"/>
      <c r="Q9" s="653"/>
      <c r="R9" s="672">
        <v>6847</v>
      </c>
      <c r="S9" s="642"/>
      <c r="T9" s="642"/>
      <c r="U9" s="642"/>
      <c r="V9" s="642"/>
      <c r="W9" s="642"/>
      <c r="X9" s="642"/>
      <c r="Y9" s="643"/>
      <c r="Z9" s="691">
        <v>0.1</v>
      </c>
      <c r="AA9" s="691"/>
      <c r="AB9" s="691"/>
      <c r="AC9" s="691"/>
      <c r="AD9" s="692">
        <v>6847</v>
      </c>
      <c r="AE9" s="692"/>
      <c r="AF9" s="692"/>
      <c r="AG9" s="692"/>
      <c r="AH9" s="692"/>
      <c r="AI9" s="692"/>
      <c r="AJ9" s="692"/>
      <c r="AK9" s="692"/>
      <c r="AL9" s="673">
        <v>0.2</v>
      </c>
      <c r="AM9" s="676"/>
      <c r="AN9" s="676"/>
      <c r="AO9" s="693"/>
      <c r="AP9" s="651" t="s">
        <v>244</v>
      </c>
      <c r="AQ9" s="652"/>
      <c r="AR9" s="652"/>
      <c r="AS9" s="652"/>
      <c r="AT9" s="652"/>
      <c r="AU9" s="652"/>
      <c r="AV9" s="652"/>
      <c r="AW9" s="652"/>
      <c r="AX9" s="652"/>
      <c r="AY9" s="652"/>
      <c r="AZ9" s="652"/>
      <c r="BA9" s="652"/>
      <c r="BB9" s="652"/>
      <c r="BC9" s="652"/>
      <c r="BD9" s="652"/>
      <c r="BE9" s="652"/>
      <c r="BF9" s="653"/>
      <c r="BG9" s="672">
        <v>306059</v>
      </c>
      <c r="BH9" s="642"/>
      <c r="BI9" s="642"/>
      <c r="BJ9" s="642"/>
      <c r="BK9" s="642"/>
      <c r="BL9" s="642"/>
      <c r="BM9" s="642"/>
      <c r="BN9" s="643"/>
      <c r="BO9" s="691">
        <v>37.9</v>
      </c>
      <c r="BP9" s="691"/>
      <c r="BQ9" s="691"/>
      <c r="BR9" s="691"/>
      <c r="BS9" s="692" t="s">
        <v>130</v>
      </c>
      <c r="BT9" s="692"/>
      <c r="BU9" s="692"/>
      <c r="BV9" s="692"/>
      <c r="BW9" s="692"/>
      <c r="BX9" s="692"/>
      <c r="BY9" s="692"/>
      <c r="BZ9" s="692"/>
      <c r="CA9" s="692"/>
      <c r="CB9" s="742"/>
      <c r="CD9" s="701" t="s">
        <v>245</v>
      </c>
      <c r="CE9" s="702"/>
      <c r="CF9" s="702"/>
      <c r="CG9" s="702"/>
      <c r="CH9" s="702"/>
      <c r="CI9" s="702"/>
      <c r="CJ9" s="702"/>
      <c r="CK9" s="702"/>
      <c r="CL9" s="702"/>
      <c r="CM9" s="702"/>
      <c r="CN9" s="702"/>
      <c r="CO9" s="702"/>
      <c r="CP9" s="702"/>
      <c r="CQ9" s="703"/>
      <c r="CR9" s="672">
        <v>594553</v>
      </c>
      <c r="CS9" s="642"/>
      <c r="CT9" s="642"/>
      <c r="CU9" s="642"/>
      <c r="CV9" s="642"/>
      <c r="CW9" s="642"/>
      <c r="CX9" s="642"/>
      <c r="CY9" s="643"/>
      <c r="CZ9" s="691">
        <v>10.6</v>
      </c>
      <c r="DA9" s="691"/>
      <c r="DB9" s="691"/>
      <c r="DC9" s="691"/>
      <c r="DD9" s="641" t="s">
        <v>130</v>
      </c>
      <c r="DE9" s="642"/>
      <c r="DF9" s="642"/>
      <c r="DG9" s="642"/>
      <c r="DH9" s="642"/>
      <c r="DI9" s="642"/>
      <c r="DJ9" s="642"/>
      <c r="DK9" s="642"/>
      <c r="DL9" s="642"/>
      <c r="DM9" s="642"/>
      <c r="DN9" s="642"/>
      <c r="DO9" s="642"/>
      <c r="DP9" s="643"/>
      <c r="DQ9" s="641">
        <v>502777</v>
      </c>
      <c r="DR9" s="642"/>
      <c r="DS9" s="642"/>
      <c r="DT9" s="642"/>
      <c r="DU9" s="642"/>
      <c r="DV9" s="642"/>
      <c r="DW9" s="642"/>
      <c r="DX9" s="642"/>
      <c r="DY9" s="642"/>
      <c r="DZ9" s="642"/>
      <c r="EA9" s="642"/>
      <c r="EB9" s="642"/>
      <c r="EC9" s="705"/>
    </row>
    <row r="10" spans="2:143" ht="11.25" customHeight="1">
      <c r="B10" s="651" t="s">
        <v>246</v>
      </c>
      <c r="C10" s="652"/>
      <c r="D10" s="652"/>
      <c r="E10" s="652"/>
      <c r="F10" s="652"/>
      <c r="G10" s="652"/>
      <c r="H10" s="652"/>
      <c r="I10" s="652"/>
      <c r="J10" s="652"/>
      <c r="K10" s="652"/>
      <c r="L10" s="652"/>
      <c r="M10" s="652"/>
      <c r="N10" s="652"/>
      <c r="O10" s="652"/>
      <c r="P10" s="652"/>
      <c r="Q10" s="653"/>
      <c r="R10" s="672" t="s">
        <v>130</v>
      </c>
      <c r="S10" s="642"/>
      <c r="T10" s="642"/>
      <c r="U10" s="642"/>
      <c r="V10" s="642"/>
      <c r="W10" s="642"/>
      <c r="X10" s="642"/>
      <c r="Y10" s="643"/>
      <c r="Z10" s="691" t="s">
        <v>130</v>
      </c>
      <c r="AA10" s="691"/>
      <c r="AB10" s="691"/>
      <c r="AC10" s="691"/>
      <c r="AD10" s="692" t="s">
        <v>130</v>
      </c>
      <c r="AE10" s="692"/>
      <c r="AF10" s="692"/>
      <c r="AG10" s="692"/>
      <c r="AH10" s="692"/>
      <c r="AI10" s="692"/>
      <c r="AJ10" s="692"/>
      <c r="AK10" s="692"/>
      <c r="AL10" s="673" t="s">
        <v>130</v>
      </c>
      <c r="AM10" s="676"/>
      <c r="AN10" s="676"/>
      <c r="AO10" s="693"/>
      <c r="AP10" s="651" t="s">
        <v>247</v>
      </c>
      <c r="AQ10" s="652"/>
      <c r="AR10" s="652"/>
      <c r="AS10" s="652"/>
      <c r="AT10" s="652"/>
      <c r="AU10" s="652"/>
      <c r="AV10" s="652"/>
      <c r="AW10" s="652"/>
      <c r="AX10" s="652"/>
      <c r="AY10" s="652"/>
      <c r="AZ10" s="652"/>
      <c r="BA10" s="652"/>
      <c r="BB10" s="652"/>
      <c r="BC10" s="652"/>
      <c r="BD10" s="652"/>
      <c r="BE10" s="652"/>
      <c r="BF10" s="653"/>
      <c r="BG10" s="672">
        <v>19500</v>
      </c>
      <c r="BH10" s="642"/>
      <c r="BI10" s="642"/>
      <c r="BJ10" s="642"/>
      <c r="BK10" s="642"/>
      <c r="BL10" s="642"/>
      <c r="BM10" s="642"/>
      <c r="BN10" s="643"/>
      <c r="BO10" s="691">
        <v>2.4</v>
      </c>
      <c r="BP10" s="691"/>
      <c r="BQ10" s="691"/>
      <c r="BR10" s="691"/>
      <c r="BS10" s="692" t="s">
        <v>130</v>
      </c>
      <c r="BT10" s="692"/>
      <c r="BU10" s="692"/>
      <c r="BV10" s="692"/>
      <c r="BW10" s="692"/>
      <c r="BX10" s="692"/>
      <c r="BY10" s="692"/>
      <c r="BZ10" s="692"/>
      <c r="CA10" s="692"/>
      <c r="CB10" s="742"/>
      <c r="CD10" s="701" t="s">
        <v>248</v>
      </c>
      <c r="CE10" s="702"/>
      <c r="CF10" s="702"/>
      <c r="CG10" s="702"/>
      <c r="CH10" s="702"/>
      <c r="CI10" s="702"/>
      <c r="CJ10" s="702"/>
      <c r="CK10" s="702"/>
      <c r="CL10" s="702"/>
      <c r="CM10" s="702"/>
      <c r="CN10" s="702"/>
      <c r="CO10" s="702"/>
      <c r="CP10" s="702"/>
      <c r="CQ10" s="703"/>
      <c r="CR10" s="672" t="s">
        <v>130</v>
      </c>
      <c r="CS10" s="642"/>
      <c r="CT10" s="642"/>
      <c r="CU10" s="642"/>
      <c r="CV10" s="642"/>
      <c r="CW10" s="642"/>
      <c r="CX10" s="642"/>
      <c r="CY10" s="643"/>
      <c r="CZ10" s="691" t="s">
        <v>130</v>
      </c>
      <c r="DA10" s="691"/>
      <c r="DB10" s="691"/>
      <c r="DC10" s="691"/>
      <c r="DD10" s="641" t="s">
        <v>130</v>
      </c>
      <c r="DE10" s="642"/>
      <c r="DF10" s="642"/>
      <c r="DG10" s="642"/>
      <c r="DH10" s="642"/>
      <c r="DI10" s="642"/>
      <c r="DJ10" s="642"/>
      <c r="DK10" s="642"/>
      <c r="DL10" s="642"/>
      <c r="DM10" s="642"/>
      <c r="DN10" s="642"/>
      <c r="DO10" s="642"/>
      <c r="DP10" s="643"/>
      <c r="DQ10" s="641" t="s">
        <v>130</v>
      </c>
      <c r="DR10" s="642"/>
      <c r="DS10" s="642"/>
      <c r="DT10" s="642"/>
      <c r="DU10" s="642"/>
      <c r="DV10" s="642"/>
      <c r="DW10" s="642"/>
      <c r="DX10" s="642"/>
      <c r="DY10" s="642"/>
      <c r="DZ10" s="642"/>
      <c r="EA10" s="642"/>
      <c r="EB10" s="642"/>
      <c r="EC10" s="705"/>
    </row>
    <row r="11" spans="2:143" ht="11.25" customHeight="1">
      <c r="B11" s="651" t="s">
        <v>249</v>
      </c>
      <c r="C11" s="652"/>
      <c r="D11" s="652"/>
      <c r="E11" s="652"/>
      <c r="F11" s="652"/>
      <c r="G11" s="652"/>
      <c r="H11" s="652"/>
      <c r="I11" s="652"/>
      <c r="J11" s="652"/>
      <c r="K11" s="652"/>
      <c r="L11" s="652"/>
      <c r="M11" s="652"/>
      <c r="N11" s="652"/>
      <c r="O11" s="652"/>
      <c r="P11" s="652"/>
      <c r="Q11" s="653"/>
      <c r="R11" s="672">
        <v>197510</v>
      </c>
      <c r="S11" s="642"/>
      <c r="T11" s="642"/>
      <c r="U11" s="642"/>
      <c r="V11" s="642"/>
      <c r="W11" s="642"/>
      <c r="X11" s="642"/>
      <c r="Y11" s="643"/>
      <c r="Z11" s="673">
        <v>3.2</v>
      </c>
      <c r="AA11" s="676"/>
      <c r="AB11" s="676"/>
      <c r="AC11" s="677"/>
      <c r="AD11" s="641">
        <v>197510</v>
      </c>
      <c r="AE11" s="642"/>
      <c r="AF11" s="642"/>
      <c r="AG11" s="642"/>
      <c r="AH11" s="642"/>
      <c r="AI11" s="642"/>
      <c r="AJ11" s="642"/>
      <c r="AK11" s="643"/>
      <c r="AL11" s="673">
        <v>5.6</v>
      </c>
      <c r="AM11" s="676"/>
      <c r="AN11" s="676"/>
      <c r="AO11" s="693"/>
      <c r="AP11" s="651" t="s">
        <v>250</v>
      </c>
      <c r="AQ11" s="652"/>
      <c r="AR11" s="652"/>
      <c r="AS11" s="652"/>
      <c r="AT11" s="652"/>
      <c r="AU11" s="652"/>
      <c r="AV11" s="652"/>
      <c r="AW11" s="652"/>
      <c r="AX11" s="652"/>
      <c r="AY11" s="652"/>
      <c r="AZ11" s="652"/>
      <c r="BA11" s="652"/>
      <c r="BB11" s="652"/>
      <c r="BC11" s="652"/>
      <c r="BD11" s="652"/>
      <c r="BE11" s="652"/>
      <c r="BF11" s="653"/>
      <c r="BG11" s="672">
        <v>25109</v>
      </c>
      <c r="BH11" s="642"/>
      <c r="BI11" s="642"/>
      <c r="BJ11" s="642"/>
      <c r="BK11" s="642"/>
      <c r="BL11" s="642"/>
      <c r="BM11" s="642"/>
      <c r="BN11" s="643"/>
      <c r="BO11" s="691">
        <v>3.1</v>
      </c>
      <c r="BP11" s="691"/>
      <c r="BQ11" s="691"/>
      <c r="BR11" s="691"/>
      <c r="BS11" s="692" t="s">
        <v>130</v>
      </c>
      <c r="BT11" s="692"/>
      <c r="BU11" s="692"/>
      <c r="BV11" s="692"/>
      <c r="BW11" s="692"/>
      <c r="BX11" s="692"/>
      <c r="BY11" s="692"/>
      <c r="BZ11" s="692"/>
      <c r="CA11" s="692"/>
      <c r="CB11" s="742"/>
      <c r="CD11" s="701" t="s">
        <v>251</v>
      </c>
      <c r="CE11" s="702"/>
      <c r="CF11" s="702"/>
      <c r="CG11" s="702"/>
      <c r="CH11" s="702"/>
      <c r="CI11" s="702"/>
      <c r="CJ11" s="702"/>
      <c r="CK11" s="702"/>
      <c r="CL11" s="702"/>
      <c r="CM11" s="702"/>
      <c r="CN11" s="702"/>
      <c r="CO11" s="702"/>
      <c r="CP11" s="702"/>
      <c r="CQ11" s="703"/>
      <c r="CR11" s="672">
        <v>358135</v>
      </c>
      <c r="CS11" s="642"/>
      <c r="CT11" s="642"/>
      <c r="CU11" s="642"/>
      <c r="CV11" s="642"/>
      <c r="CW11" s="642"/>
      <c r="CX11" s="642"/>
      <c r="CY11" s="643"/>
      <c r="CZ11" s="691">
        <v>6.4</v>
      </c>
      <c r="DA11" s="691"/>
      <c r="DB11" s="691"/>
      <c r="DC11" s="691"/>
      <c r="DD11" s="641">
        <v>134267</v>
      </c>
      <c r="DE11" s="642"/>
      <c r="DF11" s="642"/>
      <c r="DG11" s="642"/>
      <c r="DH11" s="642"/>
      <c r="DI11" s="642"/>
      <c r="DJ11" s="642"/>
      <c r="DK11" s="642"/>
      <c r="DL11" s="642"/>
      <c r="DM11" s="642"/>
      <c r="DN11" s="642"/>
      <c r="DO11" s="642"/>
      <c r="DP11" s="643"/>
      <c r="DQ11" s="641">
        <v>202999</v>
      </c>
      <c r="DR11" s="642"/>
      <c r="DS11" s="642"/>
      <c r="DT11" s="642"/>
      <c r="DU11" s="642"/>
      <c r="DV11" s="642"/>
      <c r="DW11" s="642"/>
      <c r="DX11" s="642"/>
      <c r="DY11" s="642"/>
      <c r="DZ11" s="642"/>
      <c r="EA11" s="642"/>
      <c r="EB11" s="642"/>
      <c r="EC11" s="705"/>
    </row>
    <row r="12" spans="2:143" ht="11.25" customHeight="1">
      <c r="B12" s="651" t="s">
        <v>252</v>
      </c>
      <c r="C12" s="652"/>
      <c r="D12" s="652"/>
      <c r="E12" s="652"/>
      <c r="F12" s="652"/>
      <c r="G12" s="652"/>
      <c r="H12" s="652"/>
      <c r="I12" s="652"/>
      <c r="J12" s="652"/>
      <c r="K12" s="652"/>
      <c r="L12" s="652"/>
      <c r="M12" s="652"/>
      <c r="N12" s="652"/>
      <c r="O12" s="652"/>
      <c r="P12" s="652"/>
      <c r="Q12" s="653"/>
      <c r="R12" s="672" t="s">
        <v>130</v>
      </c>
      <c r="S12" s="642"/>
      <c r="T12" s="642"/>
      <c r="U12" s="642"/>
      <c r="V12" s="642"/>
      <c r="W12" s="642"/>
      <c r="X12" s="642"/>
      <c r="Y12" s="643"/>
      <c r="Z12" s="691" t="s">
        <v>130</v>
      </c>
      <c r="AA12" s="691"/>
      <c r="AB12" s="691"/>
      <c r="AC12" s="691"/>
      <c r="AD12" s="692" t="s">
        <v>130</v>
      </c>
      <c r="AE12" s="692"/>
      <c r="AF12" s="692"/>
      <c r="AG12" s="692"/>
      <c r="AH12" s="692"/>
      <c r="AI12" s="692"/>
      <c r="AJ12" s="692"/>
      <c r="AK12" s="692"/>
      <c r="AL12" s="673" t="s">
        <v>130</v>
      </c>
      <c r="AM12" s="676"/>
      <c r="AN12" s="676"/>
      <c r="AO12" s="693"/>
      <c r="AP12" s="651" t="s">
        <v>253</v>
      </c>
      <c r="AQ12" s="652"/>
      <c r="AR12" s="652"/>
      <c r="AS12" s="652"/>
      <c r="AT12" s="652"/>
      <c r="AU12" s="652"/>
      <c r="AV12" s="652"/>
      <c r="AW12" s="652"/>
      <c r="AX12" s="652"/>
      <c r="AY12" s="652"/>
      <c r="AZ12" s="652"/>
      <c r="BA12" s="652"/>
      <c r="BB12" s="652"/>
      <c r="BC12" s="652"/>
      <c r="BD12" s="652"/>
      <c r="BE12" s="652"/>
      <c r="BF12" s="653"/>
      <c r="BG12" s="672">
        <v>347409</v>
      </c>
      <c r="BH12" s="642"/>
      <c r="BI12" s="642"/>
      <c r="BJ12" s="642"/>
      <c r="BK12" s="642"/>
      <c r="BL12" s="642"/>
      <c r="BM12" s="642"/>
      <c r="BN12" s="643"/>
      <c r="BO12" s="691">
        <v>43</v>
      </c>
      <c r="BP12" s="691"/>
      <c r="BQ12" s="691"/>
      <c r="BR12" s="691"/>
      <c r="BS12" s="692" t="s">
        <v>130</v>
      </c>
      <c r="BT12" s="692"/>
      <c r="BU12" s="692"/>
      <c r="BV12" s="692"/>
      <c r="BW12" s="692"/>
      <c r="BX12" s="692"/>
      <c r="BY12" s="692"/>
      <c r="BZ12" s="692"/>
      <c r="CA12" s="692"/>
      <c r="CB12" s="742"/>
      <c r="CD12" s="701" t="s">
        <v>254</v>
      </c>
      <c r="CE12" s="702"/>
      <c r="CF12" s="702"/>
      <c r="CG12" s="702"/>
      <c r="CH12" s="702"/>
      <c r="CI12" s="702"/>
      <c r="CJ12" s="702"/>
      <c r="CK12" s="702"/>
      <c r="CL12" s="702"/>
      <c r="CM12" s="702"/>
      <c r="CN12" s="702"/>
      <c r="CO12" s="702"/>
      <c r="CP12" s="702"/>
      <c r="CQ12" s="703"/>
      <c r="CR12" s="672">
        <v>176951</v>
      </c>
      <c r="CS12" s="642"/>
      <c r="CT12" s="642"/>
      <c r="CU12" s="642"/>
      <c r="CV12" s="642"/>
      <c r="CW12" s="642"/>
      <c r="CX12" s="642"/>
      <c r="CY12" s="643"/>
      <c r="CZ12" s="691">
        <v>3.2</v>
      </c>
      <c r="DA12" s="691"/>
      <c r="DB12" s="691"/>
      <c r="DC12" s="691"/>
      <c r="DD12" s="641">
        <v>6579</v>
      </c>
      <c r="DE12" s="642"/>
      <c r="DF12" s="642"/>
      <c r="DG12" s="642"/>
      <c r="DH12" s="642"/>
      <c r="DI12" s="642"/>
      <c r="DJ12" s="642"/>
      <c r="DK12" s="642"/>
      <c r="DL12" s="642"/>
      <c r="DM12" s="642"/>
      <c r="DN12" s="642"/>
      <c r="DO12" s="642"/>
      <c r="DP12" s="643"/>
      <c r="DQ12" s="641">
        <v>173734</v>
      </c>
      <c r="DR12" s="642"/>
      <c r="DS12" s="642"/>
      <c r="DT12" s="642"/>
      <c r="DU12" s="642"/>
      <c r="DV12" s="642"/>
      <c r="DW12" s="642"/>
      <c r="DX12" s="642"/>
      <c r="DY12" s="642"/>
      <c r="DZ12" s="642"/>
      <c r="EA12" s="642"/>
      <c r="EB12" s="642"/>
      <c r="EC12" s="705"/>
    </row>
    <row r="13" spans="2:143" ht="11.25" customHeight="1">
      <c r="B13" s="651" t="s">
        <v>255</v>
      </c>
      <c r="C13" s="652"/>
      <c r="D13" s="652"/>
      <c r="E13" s="652"/>
      <c r="F13" s="652"/>
      <c r="G13" s="652"/>
      <c r="H13" s="652"/>
      <c r="I13" s="652"/>
      <c r="J13" s="652"/>
      <c r="K13" s="652"/>
      <c r="L13" s="652"/>
      <c r="M13" s="652"/>
      <c r="N13" s="652"/>
      <c r="O13" s="652"/>
      <c r="P13" s="652"/>
      <c r="Q13" s="653"/>
      <c r="R13" s="672" t="s">
        <v>130</v>
      </c>
      <c r="S13" s="642"/>
      <c r="T13" s="642"/>
      <c r="U13" s="642"/>
      <c r="V13" s="642"/>
      <c r="W13" s="642"/>
      <c r="X13" s="642"/>
      <c r="Y13" s="643"/>
      <c r="Z13" s="691" t="s">
        <v>130</v>
      </c>
      <c r="AA13" s="691"/>
      <c r="AB13" s="691"/>
      <c r="AC13" s="691"/>
      <c r="AD13" s="692" t="s">
        <v>130</v>
      </c>
      <c r="AE13" s="692"/>
      <c r="AF13" s="692"/>
      <c r="AG13" s="692"/>
      <c r="AH13" s="692"/>
      <c r="AI13" s="692"/>
      <c r="AJ13" s="692"/>
      <c r="AK13" s="692"/>
      <c r="AL13" s="673" t="s">
        <v>130</v>
      </c>
      <c r="AM13" s="676"/>
      <c r="AN13" s="676"/>
      <c r="AO13" s="693"/>
      <c r="AP13" s="651" t="s">
        <v>256</v>
      </c>
      <c r="AQ13" s="652"/>
      <c r="AR13" s="652"/>
      <c r="AS13" s="652"/>
      <c r="AT13" s="652"/>
      <c r="AU13" s="652"/>
      <c r="AV13" s="652"/>
      <c r="AW13" s="652"/>
      <c r="AX13" s="652"/>
      <c r="AY13" s="652"/>
      <c r="AZ13" s="652"/>
      <c r="BA13" s="652"/>
      <c r="BB13" s="652"/>
      <c r="BC13" s="652"/>
      <c r="BD13" s="652"/>
      <c r="BE13" s="652"/>
      <c r="BF13" s="653"/>
      <c r="BG13" s="672">
        <v>346018</v>
      </c>
      <c r="BH13" s="642"/>
      <c r="BI13" s="642"/>
      <c r="BJ13" s="642"/>
      <c r="BK13" s="642"/>
      <c r="BL13" s="642"/>
      <c r="BM13" s="642"/>
      <c r="BN13" s="643"/>
      <c r="BO13" s="691">
        <v>42.8</v>
      </c>
      <c r="BP13" s="691"/>
      <c r="BQ13" s="691"/>
      <c r="BR13" s="691"/>
      <c r="BS13" s="692" t="s">
        <v>130</v>
      </c>
      <c r="BT13" s="692"/>
      <c r="BU13" s="692"/>
      <c r="BV13" s="692"/>
      <c r="BW13" s="692"/>
      <c r="BX13" s="692"/>
      <c r="BY13" s="692"/>
      <c r="BZ13" s="692"/>
      <c r="CA13" s="692"/>
      <c r="CB13" s="742"/>
      <c r="CD13" s="701" t="s">
        <v>257</v>
      </c>
      <c r="CE13" s="702"/>
      <c r="CF13" s="702"/>
      <c r="CG13" s="702"/>
      <c r="CH13" s="702"/>
      <c r="CI13" s="702"/>
      <c r="CJ13" s="702"/>
      <c r="CK13" s="702"/>
      <c r="CL13" s="702"/>
      <c r="CM13" s="702"/>
      <c r="CN13" s="702"/>
      <c r="CO13" s="702"/>
      <c r="CP13" s="702"/>
      <c r="CQ13" s="703"/>
      <c r="CR13" s="672">
        <v>632284</v>
      </c>
      <c r="CS13" s="642"/>
      <c r="CT13" s="642"/>
      <c r="CU13" s="642"/>
      <c r="CV13" s="642"/>
      <c r="CW13" s="642"/>
      <c r="CX13" s="642"/>
      <c r="CY13" s="643"/>
      <c r="CZ13" s="691">
        <v>11.3</v>
      </c>
      <c r="DA13" s="691"/>
      <c r="DB13" s="691"/>
      <c r="DC13" s="691"/>
      <c r="DD13" s="641">
        <v>447268</v>
      </c>
      <c r="DE13" s="642"/>
      <c r="DF13" s="642"/>
      <c r="DG13" s="642"/>
      <c r="DH13" s="642"/>
      <c r="DI13" s="642"/>
      <c r="DJ13" s="642"/>
      <c r="DK13" s="642"/>
      <c r="DL13" s="642"/>
      <c r="DM13" s="642"/>
      <c r="DN13" s="642"/>
      <c r="DO13" s="642"/>
      <c r="DP13" s="643"/>
      <c r="DQ13" s="641">
        <v>253445</v>
      </c>
      <c r="DR13" s="642"/>
      <c r="DS13" s="642"/>
      <c r="DT13" s="642"/>
      <c r="DU13" s="642"/>
      <c r="DV13" s="642"/>
      <c r="DW13" s="642"/>
      <c r="DX13" s="642"/>
      <c r="DY13" s="642"/>
      <c r="DZ13" s="642"/>
      <c r="EA13" s="642"/>
      <c r="EB13" s="642"/>
      <c r="EC13" s="705"/>
    </row>
    <row r="14" spans="2:143" ht="11.25" customHeight="1">
      <c r="B14" s="651" t="s">
        <v>258</v>
      </c>
      <c r="C14" s="652"/>
      <c r="D14" s="652"/>
      <c r="E14" s="652"/>
      <c r="F14" s="652"/>
      <c r="G14" s="652"/>
      <c r="H14" s="652"/>
      <c r="I14" s="652"/>
      <c r="J14" s="652"/>
      <c r="K14" s="652"/>
      <c r="L14" s="652"/>
      <c r="M14" s="652"/>
      <c r="N14" s="652"/>
      <c r="O14" s="652"/>
      <c r="P14" s="652"/>
      <c r="Q14" s="653"/>
      <c r="R14" s="672">
        <v>1</v>
      </c>
      <c r="S14" s="642"/>
      <c r="T14" s="642"/>
      <c r="U14" s="642"/>
      <c r="V14" s="642"/>
      <c r="W14" s="642"/>
      <c r="X14" s="642"/>
      <c r="Y14" s="643"/>
      <c r="Z14" s="691">
        <v>0</v>
      </c>
      <c r="AA14" s="691"/>
      <c r="AB14" s="691"/>
      <c r="AC14" s="691"/>
      <c r="AD14" s="692">
        <v>1</v>
      </c>
      <c r="AE14" s="692"/>
      <c r="AF14" s="692"/>
      <c r="AG14" s="692"/>
      <c r="AH14" s="692"/>
      <c r="AI14" s="692"/>
      <c r="AJ14" s="692"/>
      <c r="AK14" s="692"/>
      <c r="AL14" s="673">
        <v>0</v>
      </c>
      <c r="AM14" s="676"/>
      <c r="AN14" s="676"/>
      <c r="AO14" s="693"/>
      <c r="AP14" s="651" t="s">
        <v>259</v>
      </c>
      <c r="AQ14" s="652"/>
      <c r="AR14" s="652"/>
      <c r="AS14" s="652"/>
      <c r="AT14" s="652"/>
      <c r="AU14" s="652"/>
      <c r="AV14" s="652"/>
      <c r="AW14" s="652"/>
      <c r="AX14" s="652"/>
      <c r="AY14" s="652"/>
      <c r="AZ14" s="652"/>
      <c r="BA14" s="652"/>
      <c r="BB14" s="652"/>
      <c r="BC14" s="652"/>
      <c r="BD14" s="652"/>
      <c r="BE14" s="652"/>
      <c r="BF14" s="653"/>
      <c r="BG14" s="672">
        <v>37624</v>
      </c>
      <c r="BH14" s="642"/>
      <c r="BI14" s="642"/>
      <c r="BJ14" s="642"/>
      <c r="BK14" s="642"/>
      <c r="BL14" s="642"/>
      <c r="BM14" s="642"/>
      <c r="BN14" s="643"/>
      <c r="BO14" s="691">
        <v>4.7</v>
      </c>
      <c r="BP14" s="691"/>
      <c r="BQ14" s="691"/>
      <c r="BR14" s="691"/>
      <c r="BS14" s="692" t="s">
        <v>130</v>
      </c>
      <c r="BT14" s="692"/>
      <c r="BU14" s="692"/>
      <c r="BV14" s="692"/>
      <c r="BW14" s="692"/>
      <c r="BX14" s="692"/>
      <c r="BY14" s="692"/>
      <c r="BZ14" s="692"/>
      <c r="CA14" s="692"/>
      <c r="CB14" s="742"/>
      <c r="CD14" s="701" t="s">
        <v>260</v>
      </c>
      <c r="CE14" s="702"/>
      <c r="CF14" s="702"/>
      <c r="CG14" s="702"/>
      <c r="CH14" s="702"/>
      <c r="CI14" s="702"/>
      <c r="CJ14" s="702"/>
      <c r="CK14" s="702"/>
      <c r="CL14" s="702"/>
      <c r="CM14" s="702"/>
      <c r="CN14" s="702"/>
      <c r="CO14" s="702"/>
      <c r="CP14" s="702"/>
      <c r="CQ14" s="703"/>
      <c r="CR14" s="672">
        <v>317005</v>
      </c>
      <c r="CS14" s="642"/>
      <c r="CT14" s="642"/>
      <c r="CU14" s="642"/>
      <c r="CV14" s="642"/>
      <c r="CW14" s="642"/>
      <c r="CX14" s="642"/>
      <c r="CY14" s="643"/>
      <c r="CZ14" s="691">
        <v>5.7</v>
      </c>
      <c r="DA14" s="691"/>
      <c r="DB14" s="691"/>
      <c r="DC14" s="691"/>
      <c r="DD14" s="641">
        <v>87438</v>
      </c>
      <c r="DE14" s="642"/>
      <c r="DF14" s="642"/>
      <c r="DG14" s="642"/>
      <c r="DH14" s="642"/>
      <c r="DI14" s="642"/>
      <c r="DJ14" s="642"/>
      <c r="DK14" s="642"/>
      <c r="DL14" s="642"/>
      <c r="DM14" s="642"/>
      <c r="DN14" s="642"/>
      <c r="DO14" s="642"/>
      <c r="DP14" s="643"/>
      <c r="DQ14" s="641">
        <v>232141</v>
      </c>
      <c r="DR14" s="642"/>
      <c r="DS14" s="642"/>
      <c r="DT14" s="642"/>
      <c r="DU14" s="642"/>
      <c r="DV14" s="642"/>
      <c r="DW14" s="642"/>
      <c r="DX14" s="642"/>
      <c r="DY14" s="642"/>
      <c r="DZ14" s="642"/>
      <c r="EA14" s="642"/>
      <c r="EB14" s="642"/>
      <c r="EC14" s="705"/>
    </row>
    <row r="15" spans="2:143" ht="11.25" customHeight="1">
      <c r="B15" s="651" t="s">
        <v>261</v>
      </c>
      <c r="C15" s="652"/>
      <c r="D15" s="652"/>
      <c r="E15" s="652"/>
      <c r="F15" s="652"/>
      <c r="G15" s="652"/>
      <c r="H15" s="652"/>
      <c r="I15" s="652"/>
      <c r="J15" s="652"/>
      <c r="K15" s="652"/>
      <c r="L15" s="652"/>
      <c r="M15" s="652"/>
      <c r="N15" s="652"/>
      <c r="O15" s="652"/>
      <c r="P15" s="652"/>
      <c r="Q15" s="653"/>
      <c r="R15" s="672" t="s">
        <v>130</v>
      </c>
      <c r="S15" s="642"/>
      <c r="T15" s="642"/>
      <c r="U15" s="642"/>
      <c r="V15" s="642"/>
      <c r="W15" s="642"/>
      <c r="X15" s="642"/>
      <c r="Y15" s="643"/>
      <c r="Z15" s="691" t="s">
        <v>130</v>
      </c>
      <c r="AA15" s="691"/>
      <c r="AB15" s="691"/>
      <c r="AC15" s="691"/>
      <c r="AD15" s="692" t="s">
        <v>130</v>
      </c>
      <c r="AE15" s="692"/>
      <c r="AF15" s="692"/>
      <c r="AG15" s="692"/>
      <c r="AH15" s="692"/>
      <c r="AI15" s="692"/>
      <c r="AJ15" s="692"/>
      <c r="AK15" s="692"/>
      <c r="AL15" s="673" t="s">
        <v>130</v>
      </c>
      <c r="AM15" s="676"/>
      <c r="AN15" s="676"/>
      <c r="AO15" s="693"/>
      <c r="AP15" s="651" t="s">
        <v>262</v>
      </c>
      <c r="AQ15" s="652"/>
      <c r="AR15" s="652"/>
      <c r="AS15" s="652"/>
      <c r="AT15" s="652"/>
      <c r="AU15" s="652"/>
      <c r="AV15" s="652"/>
      <c r="AW15" s="652"/>
      <c r="AX15" s="652"/>
      <c r="AY15" s="652"/>
      <c r="AZ15" s="652"/>
      <c r="BA15" s="652"/>
      <c r="BB15" s="652"/>
      <c r="BC15" s="652"/>
      <c r="BD15" s="652"/>
      <c r="BE15" s="652"/>
      <c r="BF15" s="653"/>
      <c r="BG15" s="672">
        <v>56417</v>
      </c>
      <c r="BH15" s="642"/>
      <c r="BI15" s="642"/>
      <c r="BJ15" s="642"/>
      <c r="BK15" s="642"/>
      <c r="BL15" s="642"/>
      <c r="BM15" s="642"/>
      <c r="BN15" s="643"/>
      <c r="BO15" s="691">
        <v>7</v>
      </c>
      <c r="BP15" s="691"/>
      <c r="BQ15" s="691"/>
      <c r="BR15" s="691"/>
      <c r="BS15" s="692" t="s">
        <v>130</v>
      </c>
      <c r="BT15" s="692"/>
      <c r="BU15" s="692"/>
      <c r="BV15" s="692"/>
      <c r="BW15" s="692"/>
      <c r="BX15" s="692"/>
      <c r="BY15" s="692"/>
      <c r="BZ15" s="692"/>
      <c r="CA15" s="692"/>
      <c r="CB15" s="742"/>
      <c r="CD15" s="701" t="s">
        <v>263</v>
      </c>
      <c r="CE15" s="702"/>
      <c r="CF15" s="702"/>
      <c r="CG15" s="702"/>
      <c r="CH15" s="702"/>
      <c r="CI15" s="702"/>
      <c r="CJ15" s="702"/>
      <c r="CK15" s="702"/>
      <c r="CL15" s="702"/>
      <c r="CM15" s="702"/>
      <c r="CN15" s="702"/>
      <c r="CO15" s="702"/>
      <c r="CP15" s="702"/>
      <c r="CQ15" s="703"/>
      <c r="CR15" s="672">
        <v>354732</v>
      </c>
      <c r="CS15" s="642"/>
      <c r="CT15" s="642"/>
      <c r="CU15" s="642"/>
      <c r="CV15" s="642"/>
      <c r="CW15" s="642"/>
      <c r="CX15" s="642"/>
      <c r="CY15" s="643"/>
      <c r="CZ15" s="691">
        <v>6.3</v>
      </c>
      <c r="DA15" s="691"/>
      <c r="DB15" s="691"/>
      <c r="DC15" s="691"/>
      <c r="DD15" s="641">
        <v>30356</v>
      </c>
      <c r="DE15" s="642"/>
      <c r="DF15" s="642"/>
      <c r="DG15" s="642"/>
      <c r="DH15" s="642"/>
      <c r="DI15" s="642"/>
      <c r="DJ15" s="642"/>
      <c r="DK15" s="642"/>
      <c r="DL15" s="642"/>
      <c r="DM15" s="642"/>
      <c r="DN15" s="642"/>
      <c r="DO15" s="642"/>
      <c r="DP15" s="643"/>
      <c r="DQ15" s="641">
        <v>312374</v>
      </c>
      <c r="DR15" s="642"/>
      <c r="DS15" s="642"/>
      <c r="DT15" s="642"/>
      <c r="DU15" s="642"/>
      <c r="DV15" s="642"/>
      <c r="DW15" s="642"/>
      <c r="DX15" s="642"/>
      <c r="DY15" s="642"/>
      <c r="DZ15" s="642"/>
      <c r="EA15" s="642"/>
      <c r="EB15" s="642"/>
      <c r="EC15" s="705"/>
    </row>
    <row r="16" spans="2:143" ht="11.25" customHeight="1">
      <c r="B16" s="651" t="s">
        <v>264</v>
      </c>
      <c r="C16" s="652"/>
      <c r="D16" s="652"/>
      <c r="E16" s="652"/>
      <c r="F16" s="652"/>
      <c r="G16" s="652"/>
      <c r="H16" s="652"/>
      <c r="I16" s="652"/>
      <c r="J16" s="652"/>
      <c r="K16" s="652"/>
      <c r="L16" s="652"/>
      <c r="M16" s="652"/>
      <c r="N16" s="652"/>
      <c r="O16" s="652"/>
      <c r="P16" s="652"/>
      <c r="Q16" s="653"/>
      <c r="R16" s="672">
        <v>5624</v>
      </c>
      <c r="S16" s="642"/>
      <c r="T16" s="642"/>
      <c r="U16" s="642"/>
      <c r="V16" s="642"/>
      <c r="W16" s="642"/>
      <c r="X16" s="642"/>
      <c r="Y16" s="643"/>
      <c r="Z16" s="691">
        <v>0.1</v>
      </c>
      <c r="AA16" s="691"/>
      <c r="AB16" s="691"/>
      <c r="AC16" s="691"/>
      <c r="AD16" s="692">
        <v>5624</v>
      </c>
      <c r="AE16" s="692"/>
      <c r="AF16" s="692"/>
      <c r="AG16" s="692"/>
      <c r="AH16" s="692"/>
      <c r="AI16" s="692"/>
      <c r="AJ16" s="692"/>
      <c r="AK16" s="692"/>
      <c r="AL16" s="673">
        <v>0.2</v>
      </c>
      <c r="AM16" s="676"/>
      <c r="AN16" s="676"/>
      <c r="AO16" s="693"/>
      <c r="AP16" s="651" t="s">
        <v>265</v>
      </c>
      <c r="AQ16" s="652"/>
      <c r="AR16" s="652"/>
      <c r="AS16" s="652"/>
      <c r="AT16" s="652"/>
      <c r="AU16" s="652"/>
      <c r="AV16" s="652"/>
      <c r="AW16" s="652"/>
      <c r="AX16" s="652"/>
      <c r="AY16" s="652"/>
      <c r="AZ16" s="652"/>
      <c r="BA16" s="652"/>
      <c r="BB16" s="652"/>
      <c r="BC16" s="652"/>
      <c r="BD16" s="652"/>
      <c r="BE16" s="652"/>
      <c r="BF16" s="653"/>
      <c r="BG16" s="672" t="s">
        <v>130</v>
      </c>
      <c r="BH16" s="642"/>
      <c r="BI16" s="642"/>
      <c r="BJ16" s="642"/>
      <c r="BK16" s="642"/>
      <c r="BL16" s="642"/>
      <c r="BM16" s="642"/>
      <c r="BN16" s="643"/>
      <c r="BO16" s="691" t="s">
        <v>130</v>
      </c>
      <c r="BP16" s="691"/>
      <c r="BQ16" s="691"/>
      <c r="BR16" s="691"/>
      <c r="BS16" s="692" t="s">
        <v>130</v>
      </c>
      <c r="BT16" s="692"/>
      <c r="BU16" s="692"/>
      <c r="BV16" s="692"/>
      <c r="BW16" s="692"/>
      <c r="BX16" s="692"/>
      <c r="BY16" s="692"/>
      <c r="BZ16" s="692"/>
      <c r="CA16" s="692"/>
      <c r="CB16" s="742"/>
      <c r="CD16" s="701" t="s">
        <v>266</v>
      </c>
      <c r="CE16" s="702"/>
      <c r="CF16" s="702"/>
      <c r="CG16" s="702"/>
      <c r="CH16" s="702"/>
      <c r="CI16" s="702"/>
      <c r="CJ16" s="702"/>
      <c r="CK16" s="702"/>
      <c r="CL16" s="702"/>
      <c r="CM16" s="702"/>
      <c r="CN16" s="702"/>
      <c r="CO16" s="702"/>
      <c r="CP16" s="702"/>
      <c r="CQ16" s="703"/>
      <c r="CR16" s="672">
        <v>6842</v>
      </c>
      <c r="CS16" s="642"/>
      <c r="CT16" s="642"/>
      <c r="CU16" s="642"/>
      <c r="CV16" s="642"/>
      <c r="CW16" s="642"/>
      <c r="CX16" s="642"/>
      <c r="CY16" s="643"/>
      <c r="CZ16" s="691">
        <v>0.1</v>
      </c>
      <c r="DA16" s="691"/>
      <c r="DB16" s="691"/>
      <c r="DC16" s="691"/>
      <c r="DD16" s="641" t="s">
        <v>130</v>
      </c>
      <c r="DE16" s="642"/>
      <c r="DF16" s="642"/>
      <c r="DG16" s="642"/>
      <c r="DH16" s="642"/>
      <c r="DI16" s="642"/>
      <c r="DJ16" s="642"/>
      <c r="DK16" s="642"/>
      <c r="DL16" s="642"/>
      <c r="DM16" s="642"/>
      <c r="DN16" s="642"/>
      <c r="DO16" s="642"/>
      <c r="DP16" s="643"/>
      <c r="DQ16" s="641">
        <v>342</v>
      </c>
      <c r="DR16" s="642"/>
      <c r="DS16" s="642"/>
      <c r="DT16" s="642"/>
      <c r="DU16" s="642"/>
      <c r="DV16" s="642"/>
      <c r="DW16" s="642"/>
      <c r="DX16" s="642"/>
      <c r="DY16" s="642"/>
      <c r="DZ16" s="642"/>
      <c r="EA16" s="642"/>
      <c r="EB16" s="642"/>
      <c r="EC16" s="705"/>
    </row>
    <row r="17" spans="2:133" ht="11.25" customHeight="1">
      <c r="B17" s="651" t="s">
        <v>267</v>
      </c>
      <c r="C17" s="652"/>
      <c r="D17" s="652"/>
      <c r="E17" s="652"/>
      <c r="F17" s="652"/>
      <c r="G17" s="652"/>
      <c r="H17" s="652"/>
      <c r="I17" s="652"/>
      <c r="J17" s="652"/>
      <c r="K17" s="652"/>
      <c r="L17" s="652"/>
      <c r="M17" s="652"/>
      <c r="N17" s="652"/>
      <c r="O17" s="652"/>
      <c r="P17" s="652"/>
      <c r="Q17" s="653"/>
      <c r="R17" s="672">
        <v>10031</v>
      </c>
      <c r="S17" s="642"/>
      <c r="T17" s="642"/>
      <c r="U17" s="642"/>
      <c r="V17" s="642"/>
      <c r="W17" s="642"/>
      <c r="X17" s="642"/>
      <c r="Y17" s="643"/>
      <c r="Z17" s="691">
        <v>0.2</v>
      </c>
      <c r="AA17" s="691"/>
      <c r="AB17" s="691"/>
      <c r="AC17" s="691"/>
      <c r="AD17" s="692">
        <v>10031</v>
      </c>
      <c r="AE17" s="692"/>
      <c r="AF17" s="692"/>
      <c r="AG17" s="692"/>
      <c r="AH17" s="692"/>
      <c r="AI17" s="692"/>
      <c r="AJ17" s="692"/>
      <c r="AK17" s="692"/>
      <c r="AL17" s="673">
        <v>0.3</v>
      </c>
      <c r="AM17" s="676"/>
      <c r="AN17" s="676"/>
      <c r="AO17" s="693"/>
      <c r="AP17" s="651" t="s">
        <v>268</v>
      </c>
      <c r="AQ17" s="652"/>
      <c r="AR17" s="652"/>
      <c r="AS17" s="652"/>
      <c r="AT17" s="652"/>
      <c r="AU17" s="652"/>
      <c r="AV17" s="652"/>
      <c r="AW17" s="652"/>
      <c r="AX17" s="652"/>
      <c r="AY17" s="652"/>
      <c r="AZ17" s="652"/>
      <c r="BA17" s="652"/>
      <c r="BB17" s="652"/>
      <c r="BC17" s="652"/>
      <c r="BD17" s="652"/>
      <c r="BE17" s="652"/>
      <c r="BF17" s="653"/>
      <c r="BG17" s="672" t="s">
        <v>130</v>
      </c>
      <c r="BH17" s="642"/>
      <c r="BI17" s="642"/>
      <c r="BJ17" s="642"/>
      <c r="BK17" s="642"/>
      <c r="BL17" s="642"/>
      <c r="BM17" s="642"/>
      <c r="BN17" s="643"/>
      <c r="BO17" s="691" t="s">
        <v>130</v>
      </c>
      <c r="BP17" s="691"/>
      <c r="BQ17" s="691"/>
      <c r="BR17" s="691"/>
      <c r="BS17" s="692" t="s">
        <v>130</v>
      </c>
      <c r="BT17" s="692"/>
      <c r="BU17" s="692"/>
      <c r="BV17" s="692"/>
      <c r="BW17" s="692"/>
      <c r="BX17" s="692"/>
      <c r="BY17" s="692"/>
      <c r="BZ17" s="692"/>
      <c r="CA17" s="692"/>
      <c r="CB17" s="742"/>
      <c r="CD17" s="701" t="s">
        <v>269</v>
      </c>
      <c r="CE17" s="702"/>
      <c r="CF17" s="702"/>
      <c r="CG17" s="702"/>
      <c r="CH17" s="702"/>
      <c r="CI17" s="702"/>
      <c r="CJ17" s="702"/>
      <c r="CK17" s="702"/>
      <c r="CL17" s="702"/>
      <c r="CM17" s="702"/>
      <c r="CN17" s="702"/>
      <c r="CO17" s="702"/>
      <c r="CP17" s="702"/>
      <c r="CQ17" s="703"/>
      <c r="CR17" s="672">
        <v>562392</v>
      </c>
      <c r="CS17" s="642"/>
      <c r="CT17" s="642"/>
      <c r="CU17" s="642"/>
      <c r="CV17" s="642"/>
      <c r="CW17" s="642"/>
      <c r="CX17" s="642"/>
      <c r="CY17" s="643"/>
      <c r="CZ17" s="691">
        <v>10</v>
      </c>
      <c r="DA17" s="691"/>
      <c r="DB17" s="691"/>
      <c r="DC17" s="691"/>
      <c r="DD17" s="641" t="s">
        <v>130</v>
      </c>
      <c r="DE17" s="642"/>
      <c r="DF17" s="642"/>
      <c r="DG17" s="642"/>
      <c r="DH17" s="642"/>
      <c r="DI17" s="642"/>
      <c r="DJ17" s="642"/>
      <c r="DK17" s="642"/>
      <c r="DL17" s="642"/>
      <c r="DM17" s="642"/>
      <c r="DN17" s="642"/>
      <c r="DO17" s="642"/>
      <c r="DP17" s="643"/>
      <c r="DQ17" s="641">
        <v>557578</v>
      </c>
      <c r="DR17" s="642"/>
      <c r="DS17" s="642"/>
      <c r="DT17" s="642"/>
      <c r="DU17" s="642"/>
      <c r="DV17" s="642"/>
      <c r="DW17" s="642"/>
      <c r="DX17" s="642"/>
      <c r="DY17" s="642"/>
      <c r="DZ17" s="642"/>
      <c r="EA17" s="642"/>
      <c r="EB17" s="642"/>
      <c r="EC17" s="705"/>
    </row>
    <row r="18" spans="2:133" ht="11.25" customHeight="1">
      <c r="B18" s="651" t="s">
        <v>270</v>
      </c>
      <c r="C18" s="652"/>
      <c r="D18" s="652"/>
      <c r="E18" s="652"/>
      <c r="F18" s="652"/>
      <c r="G18" s="652"/>
      <c r="H18" s="652"/>
      <c r="I18" s="652"/>
      <c r="J18" s="652"/>
      <c r="K18" s="652"/>
      <c r="L18" s="652"/>
      <c r="M18" s="652"/>
      <c r="N18" s="652"/>
      <c r="O18" s="652"/>
      <c r="P18" s="652"/>
      <c r="Q18" s="653"/>
      <c r="R18" s="672">
        <v>13747</v>
      </c>
      <c r="S18" s="642"/>
      <c r="T18" s="642"/>
      <c r="U18" s="642"/>
      <c r="V18" s="642"/>
      <c r="W18" s="642"/>
      <c r="X18" s="642"/>
      <c r="Y18" s="643"/>
      <c r="Z18" s="691">
        <v>0.2</v>
      </c>
      <c r="AA18" s="691"/>
      <c r="AB18" s="691"/>
      <c r="AC18" s="691"/>
      <c r="AD18" s="692">
        <v>13747</v>
      </c>
      <c r="AE18" s="692"/>
      <c r="AF18" s="692"/>
      <c r="AG18" s="692"/>
      <c r="AH18" s="692"/>
      <c r="AI18" s="692"/>
      <c r="AJ18" s="692"/>
      <c r="AK18" s="692"/>
      <c r="AL18" s="673">
        <v>0.40000000596046448</v>
      </c>
      <c r="AM18" s="676"/>
      <c r="AN18" s="676"/>
      <c r="AO18" s="693"/>
      <c r="AP18" s="651" t="s">
        <v>271</v>
      </c>
      <c r="AQ18" s="652"/>
      <c r="AR18" s="652"/>
      <c r="AS18" s="652"/>
      <c r="AT18" s="652"/>
      <c r="AU18" s="652"/>
      <c r="AV18" s="652"/>
      <c r="AW18" s="652"/>
      <c r="AX18" s="652"/>
      <c r="AY18" s="652"/>
      <c r="AZ18" s="652"/>
      <c r="BA18" s="652"/>
      <c r="BB18" s="652"/>
      <c r="BC18" s="652"/>
      <c r="BD18" s="652"/>
      <c r="BE18" s="652"/>
      <c r="BF18" s="653"/>
      <c r="BG18" s="672" t="s">
        <v>130</v>
      </c>
      <c r="BH18" s="642"/>
      <c r="BI18" s="642"/>
      <c r="BJ18" s="642"/>
      <c r="BK18" s="642"/>
      <c r="BL18" s="642"/>
      <c r="BM18" s="642"/>
      <c r="BN18" s="643"/>
      <c r="BO18" s="691" t="s">
        <v>130</v>
      </c>
      <c r="BP18" s="691"/>
      <c r="BQ18" s="691"/>
      <c r="BR18" s="691"/>
      <c r="BS18" s="692" t="s">
        <v>130</v>
      </c>
      <c r="BT18" s="692"/>
      <c r="BU18" s="692"/>
      <c r="BV18" s="692"/>
      <c r="BW18" s="692"/>
      <c r="BX18" s="692"/>
      <c r="BY18" s="692"/>
      <c r="BZ18" s="692"/>
      <c r="CA18" s="692"/>
      <c r="CB18" s="742"/>
      <c r="CD18" s="701" t="s">
        <v>272</v>
      </c>
      <c r="CE18" s="702"/>
      <c r="CF18" s="702"/>
      <c r="CG18" s="702"/>
      <c r="CH18" s="702"/>
      <c r="CI18" s="702"/>
      <c r="CJ18" s="702"/>
      <c r="CK18" s="702"/>
      <c r="CL18" s="702"/>
      <c r="CM18" s="702"/>
      <c r="CN18" s="702"/>
      <c r="CO18" s="702"/>
      <c r="CP18" s="702"/>
      <c r="CQ18" s="703"/>
      <c r="CR18" s="672" t="s">
        <v>130</v>
      </c>
      <c r="CS18" s="642"/>
      <c r="CT18" s="642"/>
      <c r="CU18" s="642"/>
      <c r="CV18" s="642"/>
      <c r="CW18" s="642"/>
      <c r="CX18" s="642"/>
      <c r="CY18" s="643"/>
      <c r="CZ18" s="691" t="s">
        <v>130</v>
      </c>
      <c r="DA18" s="691"/>
      <c r="DB18" s="691"/>
      <c r="DC18" s="691"/>
      <c r="DD18" s="641" t="s">
        <v>130</v>
      </c>
      <c r="DE18" s="642"/>
      <c r="DF18" s="642"/>
      <c r="DG18" s="642"/>
      <c r="DH18" s="642"/>
      <c r="DI18" s="642"/>
      <c r="DJ18" s="642"/>
      <c r="DK18" s="642"/>
      <c r="DL18" s="642"/>
      <c r="DM18" s="642"/>
      <c r="DN18" s="642"/>
      <c r="DO18" s="642"/>
      <c r="DP18" s="643"/>
      <c r="DQ18" s="641" t="s">
        <v>130</v>
      </c>
      <c r="DR18" s="642"/>
      <c r="DS18" s="642"/>
      <c r="DT18" s="642"/>
      <c r="DU18" s="642"/>
      <c r="DV18" s="642"/>
      <c r="DW18" s="642"/>
      <c r="DX18" s="642"/>
      <c r="DY18" s="642"/>
      <c r="DZ18" s="642"/>
      <c r="EA18" s="642"/>
      <c r="EB18" s="642"/>
      <c r="EC18" s="705"/>
    </row>
    <row r="19" spans="2:133" ht="11.25" customHeight="1">
      <c r="B19" s="651" t="s">
        <v>273</v>
      </c>
      <c r="C19" s="652"/>
      <c r="D19" s="652"/>
      <c r="E19" s="652"/>
      <c r="F19" s="652"/>
      <c r="G19" s="652"/>
      <c r="H19" s="652"/>
      <c r="I19" s="652"/>
      <c r="J19" s="652"/>
      <c r="K19" s="652"/>
      <c r="L19" s="652"/>
      <c r="M19" s="652"/>
      <c r="N19" s="652"/>
      <c r="O19" s="652"/>
      <c r="P19" s="652"/>
      <c r="Q19" s="653"/>
      <c r="R19" s="672">
        <v>3984</v>
      </c>
      <c r="S19" s="642"/>
      <c r="T19" s="642"/>
      <c r="U19" s="642"/>
      <c r="V19" s="642"/>
      <c r="W19" s="642"/>
      <c r="X19" s="642"/>
      <c r="Y19" s="643"/>
      <c r="Z19" s="691">
        <v>0.1</v>
      </c>
      <c r="AA19" s="691"/>
      <c r="AB19" s="691"/>
      <c r="AC19" s="691"/>
      <c r="AD19" s="692">
        <v>3984</v>
      </c>
      <c r="AE19" s="692"/>
      <c r="AF19" s="692"/>
      <c r="AG19" s="692"/>
      <c r="AH19" s="692"/>
      <c r="AI19" s="692"/>
      <c r="AJ19" s="692"/>
      <c r="AK19" s="692"/>
      <c r="AL19" s="673">
        <v>0.1</v>
      </c>
      <c r="AM19" s="676"/>
      <c r="AN19" s="676"/>
      <c r="AO19" s="693"/>
      <c r="AP19" s="651" t="s">
        <v>274</v>
      </c>
      <c r="AQ19" s="652"/>
      <c r="AR19" s="652"/>
      <c r="AS19" s="652"/>
      <c r="AT19" s="652"/>
      <c r="AU19" s="652"/>
      <c r="AV19" s="652"/>
      <c r="AW19" s="652"/>
      <c r="AX19" s="652"/>
      <c r="AY19" s="652"/>
      <c r="AZ19" s="652"/>
      <c r="BA19" s="652"/>
      <c r="BB19" s="652"/>
      <c r="BC19" s="652"/>
      <c r="BD19" s="652"/>
      <c r="BE19" s="652"/>
      <c r="BF19" s="653"/>
      <c r="BG19" s="672" t="s">
        <v>130</v>
      </c>
      <c r="BH19" s="642"/>
      <c r="BI19" s="642"/>
      <c r="BJ19" s="642"/>
      <c r="BK19" s="642"/>
      <c r="BL19" s="642"/>
      <c r="BM19" s="642"/>
      <c r="BN19" s="643"/>
      <c r="BO19" s="691" t="s">
        <v>130</v>
      </c>
      <c r="BP19" s="691"/>
      <c r="BQ19" s="691"/>
      <c r="BR19" s="691"/>
      <c r="BS19" s="692" t="s">
        <v>130</v>
      </c>
      <c r="BT19" s="692"/>
      <c r="BU19" s="692"/>
      <c r="BV19" s="692"/>
      <c r="BW19" s="692"/>
      <c r="BX19" s="692"/>
      <c r="BY19" s="692"/>
      <c r="BZ19" s="692"/>
      <c r="CA19" s="692"/>
      <c r="CB19" s="742"/>
      <c r="CD19" s="701" t="s">
        <v>275</v>
      </c>
      <c r="CE19" s="702"/>
      <c r="CF19" s="702"/>
      <c r="CG19" s="702"/>
      <c r="CH19" s="702"/>
      <c r="CI19" s="702"/>
      <c r="CJ19" s="702"/>
      <c r="CK19" s="702"/>
      <c r="CL19" s="702"/>
      <c r="CM19" s="702"/>
      <c r="CN19" s="702"/>
      <c r="CO19" s="702"/>
      <c r="CP19" s="702"/>
      <c r="CQ19" s="703"/>
      <c r="CR19" s="672" t="s">
        <v>130</v>
      </c>
      <c r="CS19" s="642"/>
      <c r="CT19" s="642"/>
      <c r="CU19" s="642"/>
      <c r="CV19" s="642"/>
      <c r="CW19" s="642"/>
      <c r="CX19" s="642"/>
      <c r="CY19" s="643"/>
      <c r="CZ19" s="691" t="s">
        <v>130</v>
      </c>
      <c r="DA19" s="691"/>
      <c r="DB19" s="691"/>
      <c r="DC19" s="691"/>
      <c r="DD19" s="641" t="s">
        <v>130</v>
      </c>
      <c r="DE19" s="642"/>
      <c r="DF19" s="642"/>
      <c r="DG19" s="642"/>
      <c r="DH19" s="642"/>
      <c r="DI19" s="642"/>
      <c r="DJ19" s="642"/>
      <c r="DK19" s="642"/>
      <c r="DL19" s="642"/>
      <c r="DM19" s="642"/>
      <c r="DN19" s="642"/>
      <c r="DO19" s="642"/>
      <c r="DP19" s="643"/>
      <c r="DQ19" s="641" t="s">
        <v>130</v>
      </c>
      <c r="DR19" s="642"/>
      <c r="DS19" s="642"/>
      <c r="DT19" s="642"/>
      <c r="DU19" s="642"/>
      <c r="DV19" s="642"/>
      <c r="DW19" s="642"/>
      <c r="DX19" s="642"/>
      <c r="DY19" s="642"/>
      <c r="DZ19" s="642"/>
      <c r="EA19" s="642"/>
      <c r="EB19" s="642"/>
      <c r="EC19" s="705"/>
    </row>
    <row r="20" spans="2:133" ht="11.25" customHeight="1">
      <c r="B20" s="651" t="s">
        <v>276</v>
      </c>
      <c r="C20" s="652"/>
      <c r="D20" s="652"/>
      <c r="E20" s="652"/>
      <c r="F20" s="652"/>
      <c r="G20" s="652"/>
      <c r="H20" s="652"/>
      <c r="I20" s="652"/>
      <c r="J20" s="652"/>
      <c r="K20" s="652"/>
      <c r="L20" s="652"/>
      <c r="M20" s="652"/>
      <c r="N20" s="652"/>
      <c r="O20" s="652"/>
      <c r="P20" s="652"/>
      <c r="Q20" s="653"/>
      <c r="R20" s="672">
        <v>1013</v>
      </c>
      <c r="S20" s="642"/>
      <c r="T20" s="642"/>
      <c r="U20" s="642"/>
      <c r="V20" s="642"/>
      <c r="W20" s="642"/>
      <c r="X20" s="642"/>
      <c r="Y20" s="643"/>
      <c r="Z20" s="691">
        <v>0</v>
      </c>
      <c r="AA20" s="691"/>
      <c r="AB20" s="691"/>
      <c r="AC20" s="691"/>
      <c r="AD20" s="692">
        <v>1013</v>
      </c>
      <c r="AE20" s="692"/>
      <c r="AF20" s="692"/>
      <c r="AG20" s="692"/>
      <c r="AH20" s="692"/>
      <c r="AI20" s="692"/>
      <c r="AJ20" s="692"/>
      <c r="AK20" s="692"/>
      <c r="AL20" s="673">
        <v>0</v>
      </c>
      <c r="AM20" s="676"/>
      <c r="AN20" s="676"/>
      <c r="AO20" s="693"/>
      <c r="AP20" s="651" t="s">
        <v>277</v>
      </c>
      <c r="AQ20" s="652"/>
      <c r="AR20" s="652"/>
      <c r="AS20" s="652"/>
      <c r="AT20" s="652"/>
      <c r="AU20" s="652"/>
      <c r="AV20" s="652"/>
      <c r="AW20" s="652"/>
      <c r="AX20" s="652"/>
      <c r="AY20" s="652"/>
      <c r="AZ20" s="652"/>
      <c r="BA20" s="652"/>
      <c r="BB20" s="652"/>
      <c r="BC20" s="652"/>
      <c r="BD20" s="652"/>
      <c r="BE20" s="652"/>
      <c r="BF20" s="653"/>
      <c r="BG20" s="672" t="s">
        <v>130</v>
      </c>
      <c r="BH20" s="642"/>
      <c r="BI20" s="642"/>
      <c r="BJ20" s="642"/>
      <c r="BK20" s="642"/>
      <c r="BL20" s="642"/>
      <c r="BM20" s="642"/>
      <c r="BN20" s="643"/>
      <c r="BO20" s="691" t="s">
        <v>130</v>
      </c>
      <c r="BP20" s="691"/>
      <c r="BQ20" s="691"/>
      <c r="BR20" s="691"/>
      <c r="BS20" s="692" t="s">
        <v>130</v>
      </c>
      <c r="BT20" s="692"/>
      <c r="BU20" s="692"/>
      <c r="BV20" s="692"/>
      <c r="BW20" s="692"/>
      <c r="BX20" s="692"/>
      <c r="BY20" s="692"/>
      <c r="BZ20" s="692"/>
      <c r="CA20" s="692"/>
      <c r="CB20" s="742"/>
      <c r="CD20" s="701" t="s">
        <v>278</v>
      </c>
      <c r="CE20" s="702"/>
      <c r="CF20" s="702"/>
      <c r="CG20" s="702"/>
      <c r="CH20" s="702"/>
      <c r="CI20" s="702"/>
      <c r="CJ20" s="702"/>
      <c r="CK20" s="702"/>
      <c r="CL20" s="702"/>
      <c r="CM20" s="702"/>
      <c r="CN20" s="702"/>
      <c r="CO20" s="702"/>
      <c r="CP20" s="702"/>
      <c r="CQ20" s="703"/>
      <c r="CR20" s="672">
        <v>5604598</v>
      </c>
      <c r="CS20" s="642"/>
      <c r="CT20" s="642"/>
      <c r="CU20" s="642"/>
      <c r="CV20" s="642"/>
      <c r="CW20" s="642"/>
      <c r="CX20" s="642"/>
      <c r="CY20" s="643"/>
      <c r="CZ20" s="691">
        <v>100</v>
      </c>
      <c r="DA20" s="691"/>
      <c r="DB20" s="691"/>
      <c r="DC20" s="691"/>
      <c r="DD20" s="641">
        <v>733767</v>
      </c>
      <c r="DE20" s="642"/>
      <c r="DF20" s="642"/>
      <c r="DG20" s="642"/>
      <c r="DH20" s="642"/>
      <c r="DI20" s="642"/>
      <c r="DJ20" s="642"/>
      <c r="DK20" s="642"/>
      <c r="DL20" s="642"/>
      <c r="DM20" s="642"/>
      <c r="DN20" s="642"/>
      <c r="DO20" s="642"/>
      <c r="DP20" s="643"/>
      <c r="DQ20" s="641">
        <v>4045592</v>
      </c>
      <c r="DR20" s="642"/>
      <c r="DS20" s="642"/>
      <c r="DT20" s="642"/>
      <c r="DU20" s="642"/>
      <c r="DV20" s="642"/>
      <c r="DW20" s="642"/>
      <c r="DX20" s="642"/>
      <c r="DY20" s="642"/>
      <c r="DZ20" s="642"/>
      <c r="EA20" s="642"/>
      <c r="EB20" s="642"/>
      <c r="EC20" s="705"/>
    </row>
    <row r="21" spans="2:133" ht="11.25" customHeight="1">
      <c r="B21" s="651" t="s">
        <v>279</v>
      </c>
      <c r="C21" s="652"/>
      <c r="D21" s="652"/>
      <c r="E21" s="652"/>
      <c r="F21" s="652"/>
      <c r="G21" s="652"/>
      <c r="H21" s="652"/>
      <c r="I21" s="652"/>
      <c r="J21" s="652"/>
      <c r="K21" s="652"/>
      <c r="L21" s="652"/>
      <c r="M21" s="652"/>
      <c r="N21" s="652"/>
      <c r="O21" s="652"/>
      <c r="P21" s="652"/>
      <c r="Q21" s="653"/>
      <c r="R21" s="672">
        <v>566</v>
      </c>
      <c r="S21" s="642"/>
      <c r="T21" s="642"/>
      <c r="U21" s="642"/>
      <c r="V21" s="642"/>
      <c r="W21" s="642"/>
      <c r="X21" s="642"/>
      <c r="Y21" s="643"/>
      <c r="Z21" s="691">
        <v>0</v>
      </c>
      <c r="AA21" s="691"/>
      <c r="AB21" s="691"/>
      <c r="AC21" s="691"/>
      <c r="AD21" s="692">
        <v>566</v>
      </c>
      <c r="AE21" s="692"/>
      <c r="AF21" s="692"/>
      <c r="AG21" s="692"/>
      <c r="AH21" s="692"/>
      <c r="AI21" s="692"/>
      <c r="AJ21" s="692"/>
      <c r="AK21" s="692"/>
      <c r="AL21" s="673">
        <v>0</v>
      </c>
      <c r="AM21" s="676"/>
      <c r="AN21" s="676"/>
      <c r="AO21" s="693"/>
      <c r="AP21" s="757" t="s">
        <v>280</v>
      </c>
      <c r="AQ21" s="764"/>
      <c r="AR21" s="764"/>
      <c r="AS21" s="764"/>
      <c r="AT21" s="764"/>
      <c r="AU21" s="764"/>
      <c r="AV21" s="764"/>
      <c r="AW21" s="764"/>
      <c r="AX21" s="764"/>
      <c r="AY21" s="764"/>
      <c r="AZ21" s="764"/>
      <c r="BA21" s="764"/>
      <c r="BB21" s="764"/>
      <c r="BC21" s="764"/>
      <c r="BD21" s="764"/>
      <c r="BE21" s="764"/>
      <c r="BF21" s="759"/>
      <c r="BG21" s="672" t="s">
        <v>130</v>
      </c>
      <c r="BH21" s="642"/>
      <c r="BI21" s="642"/>
      <c r="BJ21" s="642"/>
      <c r="BK21" s="642"/>
      <c r="BL21" s="642"/>
      <c r="BM21" s="642"/>
      <c r="BN21" s="643"/>
      <c r="BO21" s="691" t="s">
        <v>130</v>
      </c>
      <c r="BP21" s="691"/>
      <c r="BQ21" s="691"/>
      <c r="BR21" s="691"/>
      <c r="BS21" s="692" t="s">
        <v>130</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c r="B22" s="727" t="s">
        <v>281</v>
      </c>
      <c r="C22" s="728"/>
      <c r="D22" s="728"/>
      <c r="E22" s="728"/>
      <c r="F22" s="728"/>
      <c r="G22" s="728"/>
      <c r="H22" s="728"/>
      <c r="I22" s="728"/>
      <c r="J22" s="728"/>
      <c r="K22" s="728"/>
      <c r="L22" s="728"/>
      <c r="M22" s="728"/>
      <c r="N22" s="728"/>
      <c r="O22" s="728"/>
      <c r="P22" s="728"/>
      <c r="Q22" s="729"/>
      <c r="R22" s="672">
        <v>8184</v>
      </c>
      <c r="S22" s="642"/>
      <c r="T22" s="642"/>
      <c r="U22" s="642"/>
      <c r="V22" s="642"/>
      <c r="W22" s="642"/>
      <c r="X22" s="642"/>
      <c r="Y22" s="643"/>
      <c r="Z22" s="691">
        <v>0.1</v>
      </c>
      <c r="AA22" s="691"/>
      <c r="AB22" s="691"/>
      <c r="AC22" s="691"/>
      <c r="AD22" s="692">
        <v>8184</v>
      </c>
      <c r="AE22" s="692"/>
      <c r="AF22" s="692"/>
      <c r="AG22" s="692"/>
      <c r="AH22" s="692"/>
      <c r="AI22" s="692"/>
      <c r="AJ22" s="692"/>
      <c r="AK22" s="692"/>
      <c r="AL22" s="673">
        <v>0.20000000298023224</v>
      </c>
      <c r="AM22" s="676"/>
      <c r="AN22" s="676"/>
      <c r="AO22" s="693"/>
      <c r="AP22" s="757" t="s">
        <v>282</v>
      </c>
      <c r="AQ22" s="764"/>
      <c r="AR22" s="764"/>
      <c r="AS22" s="764"/>
      <c r="AT22" s="764"/>
      <c r="AU22" s="764"/>
      <c r="AV22" s="764"/>
      <c r="AW22" s="764"/>
      <c r="AX22" s="764"/>
      <c r="AY22" s="764"/>
      <c r="AZ22" s="764"/>
      <c r="BA22" s="764"/>
      <c r="BB22" s="764"/>
      <c r="BC22" s="764"/>
      <c r="BD22" s="764"/>
      <c r="BE22" s="764"/>
      <c r="BF22" s="759"/>
      <c r="BG22" s="672" t="s">
        <v>130</v>
      </c>
      <c r="BH22" s="642"/>
      <c r="BI22" s="642"/>
      <c r="BJ22" s="642"/>
      <c r="BK22" s="642"/>
      <c r="BL22" s="642"/>
      <c r="BM22" s="642"/>
      <c r="BN22" s="643"/>
      <c r="BO22" s="691" t="s">
        <v>130</v>
      </c>
      <c r="BP22" s="691"/>
      <c r="BQ22" s="691"/>
      <c r="BR22" s="691"/>
      <c r="BS22" s="692" t="s">
        <v>130</v>
      </c>
      <c r="BT22" s="692"/>
      <c r="BU22" s="692"/>
      <c r="BV22" s="692"/>
      <c r="BW22" s="692"/>
      <c r="BX22" s="692"/>
      <c r="BY22" s="692"/>
      <c r="BZ22" s="692"/>
      <c r="CA22" s="692"/>
      <c r="CB22" s="742"/>
      <c r="CD22" s="769" t="s">
        <v>283</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c r="B23" s="651" t="s">
        <v>284</v>
      </c>
      <c r="C23" s="652"/>
      <c r="D23" s="652"/>
      <c r="E23" s="652"/>
      <c r="F23" s="652"/>
      <c r="G23" s="652"/>
      <c r="H23" s="652"/>
      <c r="I23" s="652"/>
      <c r="J23" s="652"/>
      <c r="K23" s="652"/>
      <c r="L23" s="652"/>
      <c r="M23" s="652"/>
      <c r="N23" s="652"/>
      <c r="O23" s="652"/>
      <c r="P23" s="652"/>
      <c r="Q23" s="653"/>
      <c r="R23" s="672">
        <v>2640068</v>
      </c>
      <c r="S23" s="642"/>
      <c r="T23" s="642"/>
      <c r="U23" s="642"/>
      <c r="V23" s="642"/>
      <c r="W23" s="642"/>
      <c r="X23" s="642"/>
      <c r="Y23" s="643"/>
      <c r="Z23" s="691">
        <v>43.3</v>
      </c>
      <c r="AA23" s="691"/>
      <c r="AB23" s="691"/>
      <c r="AC23" s="691"/>
      <c r="AD23" s="692">
        <v>2440759</v>
      </c>
      <c r="AE23" s="692"/>
      <c r="AF23" s="692"/>
      <c r="AG23" s="692"/>
      <c r="AH23" s="692"/>
      <c r="AI23" s="692"/>
      <c r="AJ23" s="692"/>
      <c r="AK23" s="692"/>
      <c r="AL23" s="673">
        <v>68.8</v>
      </c>
      <c r="AM23" s="676"/>
      <c r="AN23" s="676"/>
      <c r="AO23" s="693"/>
      <c r="AP23" s="757" t="s">
        <v>285</v>
      </c>
      <c r="AQ23" s="764"/>
      <c r="AR23" s="764"/>
      <c r="AS23" s="764"/>
      <c r="AT23" s="764"/>
      <c r="AU23" s="764"/>
      <c r="AV23" s="764"/>
      <c r="AW23" s="764"/>
      <c r="AX23" s="764"/>
      <c r="AY23" s="764"/>
      <c r="AZ23" s="764"/>
      <c r="BA23" s="764"/>
      <c r="BB23" s="764"/>
      <c r="BC23" s="764"/>
      <c r="BD23" s="764"/>
      <c r="BE23" s="764"/>
      <c r="BF23" s="759"/>
      <c r="BG23" s="672" t="s">
        <v>130</v>
      </c>
      <c r="BH23" s="642"/>
      <c r="BI23" s="642"/>
      <c r="BJ23" s="642"/>
      <c r="BK23" s="642"/>
      <c r="BL23" s="642"/>
      <c r="BM23" s="642"/>
      <c r="BN23" s="643"/>
      <c r="BO23" s="691" t="s">
        <v>130</v>
      </c>
      <c r="BP23" s="691"/>
      <c r="BQ23" s="691"/>
      <c r="BR23" s="691"/>
      <c r="BS23" s="692" t="s">
        <v>130</v>
      </c>
      <c r="BT23" s="692"/>
      <c r="BU23" s="692"/>
      <c r="BV23" s="692"/>
      <c r="BW23" s="692"/>
      <c r="BX23" s="692"/>
      <c r="BY23" s="692"/>
      <c r="BZ23" s="692"/>
      <c r="CA23" s="692"/>
      <c r="CB23" s="742"/>
      <c r="CD23" s="769" t="s">
        <v>225</v>
      </c>
      <c r="CE23" s="770"/>
      <c r="CF23" s="770"/>
      <c r="CG23" s="770"/>
      <c r="CH23" s="770"/>
      <c r="CI23" s="770"/>
      <c r="CJ23" s="770"/>
      <c r="CK23" s="770"/>
      <c r="CL23" s="770"/>
      <c r="CM23" s="770"/>
      <c r="CN23" s="770"/>
      <c r="CO23" s="770"/>
      <c r="CP23" s="770"/>
      <c r="CQ23" s="771"/>
      <c r="CR23" s="769" t="s">
        <v>286</v>
      </c>
      <c r="CS23" s="770"/>
      <c r="CT23" s="770"/>
      <c r="CU23" s="770"/>
      <c r="CV23" s="770"/>
      <c r="CW23" s="770"/>
      <c r="CX23" s="770"/>
      <c r="CY23" s="771"/>
      <c r="CZ23" s="769" t="s">
        <v>287</v>
      </c>
      <c r="DA23" s="770"/>
      <c r="DB23" s="770"/>
      <c r="DC23" s="771"/>
      <c r="DD23" s="769" t="s">
        <v>288</v>
      </c>
      <c r="DE23" s="770"/>
      <c r="DF23" s="770"/>
      <c r="DG23" s="770"/>
      <c r="DH23" s="770"/>
      <c r="DI23" s="770"/>
      <c r="DJ23" s="770"/>
      <c r="DK23" s="771"/>
      <c r="DL23" s="766" t="s">
        <v>289</v>
      </c>
      <c r="DM23" s="767"/>
      <c r="DN23" s="767"/>
      <c r="DO23" s="767"/>
      <c r="DP23" s="767"/>
      <c r="DQ23" s="767"/>
      <c r="DR23" s="767"/>
      <c r="DS23" s="767"/>
      <c r="DT23" s="767"/>
      <c r="DU23" s="767"/>
      <c r="DV23" s="768"/>
      <c r="DW23" s="769" t="s">
        <v>290</v>
      </c>
      <c r="DX23" s="770"/>
      <c r="DY23" s="770"/>
      <c r="DZ23" s="770"/>
      <c r="EA23" s="770"/>
      <c r="EB23" s="770"/>
      <c r="EC23" s="771"/>
    </row>
    <row r="24" spans="2:133" ht="11.25" customHeight="1">
      <c r="B24" s="651" t="s">
        <v>291</v>
      </c>
      <c r="C24" s="652"/>
      <c r="D24" s="652"/>
      <c r="E24" s="652"/>
      <c r="F24" s="652"/>
      <c r="G24" s="652"/>
      <c r="H24" s="652"/>
      <c r="I24" s="652"/>
      <c r="J24" s="652"/>
      <c r="K24" s="652"/>
      <c r="L24" s="652"/>
      <c r="M24" s="652"/>
      <c r="N24" s="652"/>
      <c r="O24" s="652"/>
      <c r="P24" s="652"/>
      <c r="Q24" s="653"/>
      <c r="R24" s="672">
        <v>2440759</v>
      </c>
      <c r="S24" s="642"/>
      <c r="T24" s="642"/>
      <c r="U24" s="642"/>
      <c r="V24" s="642"/>
      <c r="W24" s="642"/>
      <c r="X24" s="642"/>
      <c r="Y24" s="643"/>
      <c r="Z24" s="691">
        <v>40</v>
      </c>
      <c r="AA24" s="691"/>
      <c r="AB24" s="691"/>
      <c r="AC24" s="691"/>
      <c r="AD24" s="692">
        <v>2440759</v>
      </c>
      <c r="AE24" s="692"/>
      <c r="AF24" s="692"/>
      <c r="AG24" s="692"/>
      <c r="AH24" s="692"/>
      <c r="AI24" s="692"/>
      <c r="AJ24" s="692"/>
      <c r="AK24" s="692"/>
      <c r="AL24" s="673">
        <v>68.8</v>
      </c>
      <c r="AM24" s="676"/>
      <c r="AN24" s="676"/>
      <c r="AO24" s="693"/>
      <c r="AP24" s="757" t="s">
        <v>292</v>
      </c>
      <c r="AQ24" s="764"/>
      <c r="AR24" s="764"/>
      <c r="AS24" s="764"/>
      <c r="AT24" s="764"/>
      <c r="AU24" s="764"/>
      <c r="AV24" s="764"/>
      <c r="AW24" s="764"/>
      <c r="AX24" s="764"/>
      <c r="AY24" s="764"/>
      <c r="AZ24" s="764"/>
      <c r="BA24" s="764"/>
      <c r="BB24" s="764"/>
      <c r="BC24" s="764"/>
      <c r="BD24" s="764"/>
      <c r="BE24" s="764"/>
      <c r="BF24" s="759"/>
      <c r="BG24" s="672" t="s">
        <v>130</v>
      </c>
      <c r="BH24" s="642"/>
      <c r="BI24" s="642"/>
      <c r="BJ24" s="642"/>
      <c r="BK24" s="642"/>
      <c r="BL24" s="642"/>
      <c r="BM24" s="642"/>
      <c r="BN24" s="643"/>
      <c r="BO24" s="691" t="s">
        <v>130</v>
      </c>
      <c r="BP24" s="691"/>
      <c r="BQ24" s="691"/>
      <c r="BR24" s="691"/>
      <c r="BS24" s="692" t="s">
        <v>130</v>
      </c>
      <c r="BT24" s="692"/>
      <c r="BU24" s="692"/>
      <c r="BV24" s="692"/>
      <c r="BW24" s="692"/>
      <c r="BX24" s="692"/>
      <c r="BY24" s="692"/>
      <c r="BZ24" s="692"/>
      <c r="CA24" s="692"/>
      <c r="CB24" s="742"/>
      <c r="CD24" s="720" t="s">
        <v>293</v>
      </c>
      <c r="CE24" s="721"/>
      <c r="CF24" s="721"/>
      <c r="CG24" s="721"/>
      <c r="CH24" s="721"/>
      <c r="CI24" s="721"/>
      <c r="CJ24" s="721"/>
      <c r="CK24" s="721"/>
      <c r="CL24" s="721"/>
      <c r="CM24" s="721"/>
      <c r="CN24" s="721"/>
      <c r="CO24" s="721"/>
      <c r="CP24" s="721"/>
      <c r="CQ24" s="722"/>
      <c r="CR24" s="717">
        <v>2440507</v>
      </c>
      <c r="CS24" s="718"/>
      <c r="CT24" s="718"/>
      <c r="CU24" s="718"/>
      <c r="CV24" s="718"/>
      <c r="CW24" s="718"/>
      <c r="CX24" s="718"/>
      <c r="CY24" s="761"/>
      <c r="CZ24" s="762">
        <v>43.5</v>
      </c>
      <c r="DA24" s="737"/>
      <c r="DB24" s="737"/>
      <c r="DC24" s="765"/>
      <c r="DD24" s="760">
        <v>1807242</v>
      </c>
      <c r="DE24" s="718"/>
      <c r="DF24" s="718"/>
      <c r="DG24" s="718"/>
      <c r="DH24" s="718"/>
      <c r="DI24" s="718"/>
      <c r="DJ24" s="718"/>
      <c r="DK24" s="761"/>
      <c r="DL24" s="760">
        <v>1724243</v>
      </c>
      <c r="DM24" s="718"/>
      <c r="DN24" s="718"/>
      <c r="DO24" s="718"/>
      <c r="DP24" s="718"/>
      <c r="DQ24" s="718"/>
      <c r="DR24" s="718"/>
      <c r="DS24" s="718"/>
      <c r="DT24" s="718"/>
      <c r="DU24" s="718"/>
      <c r="DV24" s="761"/>
      <c r="DW24" s="762">
        <v>47.3</v>
      </c>
      <c r="DX24" s="737"/>
      <c r="DY24" s="737"/>
      <c r="DZ24" s="737"/>
      <c r="EA24" s="737"/>
      <c r="EB24" s="737"/>
      <c r="EC24" s="763"/>
    </row>
    <row r="25" spans="2:133" ht="11.25" customHeight="1">
      <c r="B25" s="651" t="s">
        <v>294</v>
      </c>
      <c r="C25" s="652"/>
      <c r="D25" s="652"/>
      <c r="E25" s="652"/>
      <c r="F25" s="652"/>
      <c r="G25" s="652"/>
      <c r="H25" s="652"/>
      <c r="I25" s="652"/>
      <c r="J25" s="652"/>
      <c r="K25" s="652"/>
      <c r="L25" s="652"/>
      <c r="M25" s="652"/>
      <c r="N25" s="652"/>
      <c r="O25" s="652"/>
      <c r="P25" s="652"/>
      <c r="Q25" s="653"/>
      <c r="R25" s="672">
        <v>199309</v>
      </c>
      <c r="S25" s="642"/>
      <c r="T25" s="642"/>
      <c r="U25" s="642"/>
      <c r="V25" s="642"/>
      <c r="W25" s="642"/>
      <c r="X25" s="642"/>
      <c r="Y25" s="643"/>
      <c r="Z25" s="691">
        <v>3.3</v>
      </c>
      <c r="AA25" s="691"/>
      <c r="AB25" s="691"/>
      <c r="AC25" s="691"/>
      <c r="AD25" s="692" t="s">
        <v>130</v>
      </c>
      <c r="AE25" s="692"/>
      <c r="AF25" s="692"/>
      <c r="AG25" s="692"/>
      <c r="AH25" s="692"/>
      <c r="AI25" s="692"/>
      <c r="AJ25" s="692"/>
      <c r="AK25" s="692"/>
      <c r="AL25" s="673" t="s">
        <v>130</v>
      </c>
      <c r="AM25" s="676"/>
      <c r="AN25" s="676"/>
      <c r="AO25" s="693"/>
      <c r="AP25" s="757" t="s">
        <v>295</v>
      </c>
      <c r="AQ25" s="764"/>
      <c r="AR25" s="764"/>
      <c r="AS25" s="764"/>
      <c r="AT25" s="764"/>
      <c r="AU25" s="764"/>
      <c r="AV25" s="764"/>
      <c r="AW25" s="764"/>
      <c r="AX25" s="764"/>
      <c r="AY25" s="764"/>
      <c r="AZ25" s="764"/>
      <c r="BA25" s="764"/>
      <c r="BB25" s="764"/>
      <c r="BC25" s="764"/>
      <c r="BD25" s="764"/>
      <c r="BE25" s="764"/>
      <c r="BF25" s="759"/>
      <c r="BG25" s="672" t="s">
        <v>130</v>
      </c>
      <c r="BH25" s="642"/>
      <c r="BI25" s="642"/>
      <c r="BJ25" s="642"/>
      <c r="BK25" s="642"/>
      <c r="BL25" s="642"/>
      <c r="BM25" s="642"/>
      <c r="BN25" s="643"/>
      <c r="BO25" s="691" t="s">
        <v>130</v>
      </c>
      <c r="BP25" s="691"/>
      <c r="BQ25" s="691"/>
      <c r="BR25" s="691"/>
      <c r="BS25" s="692" t="s">
        <v>130</v>
      </c>
      <c r="BT25" s="692"/>
      <c r="BU25" s="692"/>
      <c r="BV25" s="692"/>
      <c r="BW25" s="692"/>
      <c r="BX25" s="692"/>
      <c r="BY25" s="692"/>
      <c r="BZ25" s="692"/>
      <c r="CA25" s="692"/>
      <c r="CB25" s="742"/>
      <c r="CD25" s="701" t="s">
        <v>296</v>
      </c>
      <c r="CE25" s="702"/>
      <c r="CF25" s="702"/>
      <c r="CG25" s="702"/>
      <c r="CH25" s="702"/>
      <c r="CI25" s="702"/>
      <c r="CJ25" s="702"/>
      <c r="CK25" s="702"/>
      <c r="CL25" s="702"/>
      <c r="CM25" s="702"/>
      <c r="CN25" s="702"/>
      <c r="CO25" s="702"/>
      <c r="CP25" s="702"/>
      <c r="CQ25" s="703"/>
      <c r="CR25" s="672">
        <v>1199153</v>
      </c>
      <c r="CS25" s="670"/>
      <c r="CT25" s="670"/>
      <c r="CU25" s="670"/>
      <c r="CV25" s="670"/>
      <c r="CW25" s="670"/>
      <c r="CX25" s="670"/>
      <c r="CY25" s="671"/>
      <c r="CZ25" s="673">
        <v>21.4</v>
      </c>
      <c r="DA25" s="674"/>
      <c r="DB25" s="674"/>
      <c r="DC25" s="675"/>
      <c r="DD25" s="641">
        <v>1099537</v>
      </c>
      <c r="DE25" s="670"/>
      <c r="DF25" s="670"/>
      <c r="DG25" s="670"/>
      <c r="DH25" s="670"/>
      <c r="DI25" s="670"/>
      <c r="DJ25" s="670"/>
      <c r="DK25" s="671"/>
      <c r="DL25" s="641">
        <v>1017164</v>
      </c>
      <c r="DM25" s="670"/>
      <c r="DN25" s="670"/>
      <c r="DO25" s="670"/>
      <c r="DP25" s="670"/>
      <c r="DQ25" s="670"/>
      <c r="DR25" s="670"/>
      <c r="DS25" s="670"/>
      <c r="DT25" s="670"/>
      <c r="DU25" s="670"/>
      <c r="DV25" s="671"/>
      <c r="DW25" s="673">
        <v>27.9</v>
      </c>
      <c r="DX25" s="674"/>
      <c r="DY25" s="674"/>
      <c r="DZ25" s="674"/>
      <c r="EA25" s="674"/>
      <c r="EB25" s="674"/>
      <c r="EC25" s="713"/>
    </row>
    <row r="26" spans="2:133" ht="11.25" customHeight="1">
      <c r="B26" s="651" t="s">
        <v>297</v>
      </c>
      <c r="C26" s="652"/>
      <c r="D26" s="652"/>
      <c r="E26" s="652"/>
      <c r="F26" s="652"/>
      <c r="G26" s="652"/>
      <c r="H26" s="652"/>
      <c r="I26" s="652"/>
      <c r="J26" s="652"/>
      <c r="K26" s="652"/>
      <c r="L26" s="652"/>
      <c r="M26" s="652"/>
      <c r="N26" s="652"/>
      <c r="O26" s="652"/>
      <c r="P26" s="652"/>
      <c r="Q26" s="653"/>
      <c r="R26" s="672" t="s">
        <v>130</v>
      </c>
      <c r="S26" s="642"/>
      <c r="T26" s="642"/>
      <c r="U26" s="642"/>
      <c r="V26" s="642"/>
      <c r="W26" s="642"/>
      <c r="X26" s="642"/>
      <c r="Y26" s="643"/>
      <c r="Z26" s="691" t="s">
        <v>130</v>
      </c>
      <c r="AA26" s="691"/>
      <c r="AB26" s="691"/>
      <c r="AC26" s="691"/>
      <c r="AD26" s="692" t="s">
        <v>130</v>
      </c>
      <c r="AE26" s="692"/>
      <c r="AF26" s="692"/>
      <c r="AG26" s="692"/>
      <c r="AH26" s="692"/>
      <c r="AI26" s="692"/>
      <c r="AJ26" s="692"/>
      <c r="AK26" s="692"/>
      <c r="AL26" s="673" t="s">
        <v>130</v>
      </c>
      <c r="AM26" s="676"/>
      <c r="AN26" s="676"/>
      <c r="AO26" s="693"/>
      <c r="AP26" s="757" t="s">
        <v>298</v>
      </c>
      <c r="AQ26" s="758"/>
      <c r="AR26" s="758"/>
      <c r="AS26" s="758"/>
      <c r="AT26" s="758"/>
      <c r="AU26" s="758"/>
      <c r="AV26" s="758"/>
      <c r="AW26" s="758"/>
      <c r="AX26" s="758"/>
      <c r="AY26" s="758"/>
      <c r="AZ26" s="758"/>
      <c r="BA26" s="758"/>
      <c r="BB26" s="758"/>
      <c r="BC26" s="758"/>
      <c r="BD26" s="758"/>
      <c r="BE26" s="758"/>
      <c r="BF26" s="759"/>
      <c r="BG26" s="672" t="s">
        <v>130</v>
      </c>
      <c r="BH26" s="642"/>
      <c r="BI26" s="642"/>
      <c r="BJ26" s="642"/>
      <c r="BK26" s="642"/>
      <c r="BL26" s="642"/>
      <c r="BM26" s="642"/>
      <c r="BN26" s="643"/>
      <c r="BO26" s="691" t="s">
        <v>130</v>
      </c>
      <c r="BP26" s="691"/>
      <c r="BQ26" s="691"/>
      <c r="BR26" s="691"/>
      <c r="BS26" s="692" t="s">
        <v>130</v>
      </c>
      <c r="BT26" s="692"/>
      <c r="BU26" s="692"/>
      <c r="BV26" s="692"/>
      <c r="BW26" s="692"/>
      <c r="BX26" s="692"/>
      <c r="BY26" s="692"/>
      <c r="BZ26" s="692"/>
      <c r="CA26" s="692"/>
      <c r="CB26" s="742"/>
      <c r="CD26" s="701" t="s">
        <v>299</v>
      </c>
      <c r="CE26" s="702"/>
      <c r="CF26" s="702"/>
      <c r="CG26" s="702"/>
      <c r="CH26" s="702"/>
      <c r="CI26" s="702"/>
      <c r="CJ26" s="702"/>
      <c r="CK26" s="702"/>
      <c r="CL26" s="702"/>
      <c r="CM26" s="702"/>
      <c r="CN26" s="702"/>
      <c r="CO26" s="702"/>
      <c r="CP26" s="702"/>
      <c r="CQ26" s="703"/>
      <c r="CR26" s="672">
        <v>631675</v>
      </c>
      <c r="CS26" s="642"/>
      <c r="CT26" s="642"/>
      <c r="CU26" s="642"/>
      <c r="CV26" s="642"/>
      <c r="CW26" s="642"/>
      <c r="CX26" s="642"/>
      <c r="CY26" s="643"/>
      <c r="CZ26" s="673">
        <v>11.3</v>
      </c>
      <c r="DA26" s="674"/>
      <c r="DB26" s="674"/>
      <c r="DC26" s="675"/>
      <c r="DD26" s="641">
        <v>610121</v>
      </c>
      <c r="DE26" s="642"/>
      <c r="DF26" s="642"/>
      <c r="DG26" s="642"/>
      <c r="DH26" s="642"/>
      <c r="DI26" s="642"/>
      <c r="DJ26" s="642"/>
      <c r="DK26" s="643"/>
      <c r="DL26" s="641" t="s">
        <v>130</v>
      </c>
      <c r="DM26" s="642"/>
      <c r="DN26" s="642"/>
      <c r="DO26" s="642"/>
      <c r="DP26" s="642"/>
      <c r="DQ26" s="642"/>
      <c r="DR26" s="642"/>
      <c r="DS26" s="642"/>
      <c r="DT26" s="642"/>
      <c r="DU26" s="642"/>
      <c r="DV26" s="643"/>
      <c r="DW26" s="673" t="s">
        <v>130</v>
      </c>
      <c r="DX26" s="674"/>
      <c r="DY26" s="674"/>
      <c r="DZ26" s="674"/>
      <c r="EA26" s="674"/>
      <c r="EB26" s="674"/>
      <c r="EC26" s="713"/>
    </row>
    <row r="27" spans="2:133" ht="11.25" customHeight="1">
      <c r="B27" s="651" t="s">
        <v>300</v>
      </c>
      <c r="C27" s="652"/>
      <c r="D27" s="652"/>
      <c r="E27" s="652"/>
      <c r="F27" s="652"/>
      <c r="G27" s="652"/>
      <c r="H27" s="652"/>
      <c r="I27" s="652"/>
      <c r="J27" s="652"/>
      <c r="K27" s="652"/>
      <c r="L27" s="652"/>
      <c r="M27" s="652"/>
      <c r="N27" s="652"/>
      <c r="O27" s="652"/>
      <c r="P27" s="652"/>
      <c r="Q27" s="653"/>
      <c r="R27" s="672">
        <v>3747265</v>
      </c>
      <c r="S27" s="642"/>
      <c r="T27" s="642"/>
      <c r="U27" s="642"/>
      <c r="V27" s="642"/>
      <c r="W27" s="642"/>
      <c r="X27" s="642"/>
      <c r="Y27" s="643"/>
      <c r="Z27" s="691">
        <v>61.5</v>
      </c>
      <c r="AA27" s="691"/>
      <c r="AB27" s="691"/>
      <c r="AC27" s="691"/>
      <c r="AD27" s="692">
        <v>3547956</v>
      </c>
      <c r="AE27" s="692"/>
      <c r="AF27" s="692"/>
      <c r="AG27" s="692"/>
      <c r="AH27" s="692"/>
      <c r="AI27" s="692"/>
      <c r="AJ27" s="692"/>
      <c r="AK27" s="692"/>
      <c r="AL27" s="673">
        <v>100</v>
      </c>
      <c r="AM27" s="676"/>
      <c r="AN27" s="676"/>
      <c r="AO27" s="693"/>
      <c r="AP27" s="651" t="s">
        <v>301</v>
      </c>
      <c r="AQ27" s="652"/>
      <c r="AR27" s="652"/>
      <c r="AS27" s="652"/>
      <c r="AT27" s="652"/>
      <c r="AU27" s="652"/>
      <c r="AV27" s="652"/>
      <c r="AW27" s="652"/>
      <c r="AX27" s="652"/>
      <c r="AY27" s="652"/>
      <c r="AZ27" s="652"/>
      <c r="BA27" s="652"/>
      <c r="BB27" s="652"/>
      <c r="BC27" s="652"/>
      <c r="BD27" s="652"/>
      <c r="BE27" s="652"/>
      <c r="BF27" s="653"/>
      <c r="BG27" s="672">
        <v>808475</v>
      </c>
      <c r="BH27" s="642"/>
      <c r="BI27" s="642"/>
      <c r="BJ27" s="642"/>
      <c r="BK27" s="642"/>
      <c r="BL27" s="642"/>
      <c r="BM27" s="642"/>
      <c r="BN27" s="643"/>
      <c r="BO27" s="691">
        <v>100</v>
      </c>
      <c r="BP27" s="691"/>
      <c r="BQ27" s="691"/>
      <c r="BR27" s="691"/>
      <c r="BS27" s="692" t="s">
        <v>130</v>
      </c>
      <c r="BT27" s="692"/>
      <c r="BU27" s="692"/>
      <c r="BV27" s="692"/>
      <c r="BW27" s="692"/>
      <c r="BX27" s="692"/>
      <c r="BY27" s="692"/>
      <c r="BZ27" s="692"/>
      <c r="CA27" s="692"/>
      <c r="CB27" s="742"/>
      <c r="CD27" s="701" t="s">
        <v>302</v>
      </c>
      <c r="CE27" s="702"/>
      <c r="CF27" s="702"/>
      <c r="CG27" s="702"/>
      <c r="CH27" s="702"/>
      <c r="CI27" s="702"/>
      <c r="CJ27" s="702"/>
      <c r="CK27" s="702"/>
      <c r="CL27" s="702"/>
      <c r="CM27" s="702"/>
      <c r="CN27" s="702"/>
      <c r="CO27" s="702"/>
      <c r="CP27" s="702"/>
      <c r="CQ27" s="703"/>
      <c r="CR27" s="672">
        <v>678962</v>
      </c>
      <c r="CS27" s="670"/>
      <c r="CT27" s="670"/>
      <c r="CU27" s="670"/>
      <c r="CV27" s="670"/>
      <c r="CW27" s="670"/>
      <c r="CX27" s="670"/>
      <c r="CY27" s="671"/>
      <c r="CZ27" s="673">
        <v>12.1</v>
      </c>
      <c r="DA27" s="674"/>
      <c r="DB27" s="674"/>
      <c r="DC27" s="675"/>
      <c r="DD27" s="641">
        <v>150127</v>
      </c>
      <c r="DE27" s="670"/>
      <c r="DF27" s="670"/>
      <c r="DG27" s="670"/>
      <c r="DH27" s="670"/>
      <c r="DI27" s="670"/>
      <c r="DJ27" s="670"/>
      <c r="DK27" s="671"/>
      <c r="DL27" s="641">
        <v>149501</v>
      </c>
      <c r="DM27" s="670"/>
      <c r="DN27" s="670"/>
      <c r="DO27" s="670"/>
      <c r="DP27" s="670"/>
      <c r="DQ27" s="670"/>
      <c r="DR27" s="670"/>
      <c r="DS27" s="670"/>
      <c r="DT27" s="670"/>
      <c r="DU27" s="670"/>
      <c r="DV27" s="671"/>
      <c r="DW27" s="673">
        <v>4.0999999999999996</v>
      </c>
      <c r="DX27" s="674"/>
      <c r="DY27" s="674"/>
      <c r="DZ27" s="674"/>
      <c r="EA27" s="674"/>
      <c r="EB27" s="674"/>
      <c r="EC27" s="713"/>
    </row>
    <row r="28" spans="2:133" ht="11.25" customHeight="1">
      <c r="B28" s="651" t="s">
        <v>303</v>
      </c>
      <c r="C28" s="652"/>
      <c r="D28" s="652"/>
      <c r="E28" s="652"/>
      <c r="F28" s="652"/>
      <c r="G28" s="652"/>
      <c r="H28" s="652"/>
      <c r="I28" s="652"/>
      <c r="J28" s="652"/>
      <c r="K28" s="652"/>
      <c r="L28" s="652"/>
      <c r="M28" s="652"/>
      <c r="N28" s="652"/>
      <c r="O28" s="652"/>
      <c r="P28" s="652"/>
      <c r="Q28" s="653"/>
      <c r="R28" s="672">
        <v>756</v>
      </c>
      <c r="S28" s="642"/>
      <c r="T28" s="642"/>
      <c r="U28" s="642"/>
      <c r="V28" s="642"/>
      <c r="W28" s="642"/>
      <c r="X28" s="642"/>
      <c r="Y28" s="643"/>
      <c r="Z28" s="691">
        <v>0</v>
      </c>
      <c r="AA28" s="691"/>
      <c r="AB28" s="691"/>
      <c r="AC28" s="691"/>
      <c r="AD28" s="692">
        <v>756</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304</v>
      </c>
      <c r="CE28" s="702"/>
      <c r="CF28" s="702"/>
      <c r="CG28" s="702"/>
      <c r="CH28" s="702"/>
      <c r="CI28" s="702"/>
      <c r="CJ28" s="702"/>
      <c r="CK28" s="702"/>
      <c r="CL28" s="702"/>
      <c r="CM28" s="702"/>
      <c r="CN28" s="702"/>
      <c r="CO28" s="702"/>
      <c r="CP28" s="702"/>
      <c r="CQ28" s="703"/>
      <c r="CR28" s="672">
        <v>562392</v>
      </c>
      <c r="CS28" s="642"/>
      <c r="CT28" s="642"/>
      <c r="CU28" s="642"/>
      <c r="CV28" s="642"/>
      <c r="CW28" s="642"/>
      <c r="CX28" s="642"/>
      <c r="CY28" s="643"/>
      <c r="CZ28" s="673">
        <v>10</v>
      </c>
      <c r="DA28" s="674"/>
      <c r="DB28" s="674"/>
      <c r="DC28" s="675"/>
      <c r="DD28" s="641">
        <v>557578</v>
      </c>
      <c r="DE28" s="642"/>
      <c r="DF28" s="642"/>
      <c r="DG28" s="642"/>
      <c r="DH28" s="642"/>
      <c r="DI28" s="642"/>
      <c r="DJ28" s="642"/>
      <c r="DK28" s="643"/>
      <c r="DL28" s="641">
        <v>557578</v>
      </c>
      <c r="DM28" s="642"/>
      <c r="DN28" s="642"/>
      <c r="DO28" s="642"/>
      <c r="DP28" s="642"/>
      <c r="DQ28" s="642"/>
      <c r="DR28" s="642"/>
      <c r="DS28" s="642"/>
      <c r="DT28" s="642"/>
      <c r="DU28" s="642"/>
      <c r="DV28" s="643"/>
      <c r="DW28" s="673">
        <v>15.3</v>
      </c>
      <c r="DX28" s="674"/>
      <c r="DY28" s="674"/>
      <c r="DZ28" s="674"/>
      <c r="EA28" s="674"/>
      <c r="EB28" s="674"/>
      <c r="EC28" s="713"/>
    </row>
    <row r="29" spans="2:133" ht="11.25" customHeight="1">
      <c r="B29" s="651" t="s">
        <v>305</v>
      </c>
      <c r="C29" s="652"/>
      <c r="D29" s="652"/>
      <c r="E29" s="652"/>
      <c r="F29" s="652"/>
      <c r="G29" s="652"/>
      <c r="H29" s="652"/>
      <c r="I29" s="652"/>
      <c r="J29" s="652"/>
      <c r="K29" s="652"/>
      <c r="L29" s="652"/>
      <c r="M29" s="652"/>
      <c r="N29" s="652"/>
      <c r="O29" s="652"/>
      <c r="P29" s="652"/>
      <c r="Q29" s="653"/>
      <c r="R29" s="672">
        <v>62006</v>
      </c>
      <c r="S29" s="642"/>
      <c r="T29" s="642"/>
      <c r="U29" s="642"/>
      <c r="V29" s="642"/>
      <c r="W29" s="642"/>
      <c r="X29" s="642"/>
      <c r="Y29" s="643"/>
      <c r="Z29" s="691">
        <v>1</v>
      </c>
      <c r="AA29" s="691"/>
      <c r="AB29" s="691"/>
      <c r="AC29" s="691"/>
      <c r="AD29" s="692" t="s">
        <v>130</v>
      </c>
      <c r="AE29" s="692"/>
      <c r="AF29" s="692"/>
      <c r="AG29" s="692"/>
      <c r="AH29" s="692"/>
      <c r="AI29" s="692"/>
      <c r="AJ29" s="692"/>
      <c r="AK29" s="692"/>
      <c r="AL29" s="673" t="s">
        <v>130</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306</v>
      </c>
      <c r="CE29" s="732"/>
      <c r="CF29" s="701" t="s">
        <v>70</v>
      </c>
      <c r="CG29" s="702"/>
      <c r="CH29" s="702"/>
      <c r="CI29" s="702"/>
      <c r="CJ29" s="702"/>
      <c r="CK29" s="702"/>
      <c r="CL29" s="702"/>
      <c r="CM29" s="702"/>
      <c r="CN29" s="702"/>
      <c r="CO29" s="702"/>
      <c r="CP29" s="702"/>
      <c r="CQ29" s="703"/>
      <c r="CR29" s="672">
        <v>562392</v>
      </c>
      <c r="CS29" s="670"/>
      <c r="CT29" s="670"/>
      <c r="CU29" s="670"/>
      <c r="CV29" s="670"/>
      <c r="CW29" s="670"/>
      <c r="CX29" s="670"/>
      <c r="CY29" s="671"/>
      <c r="CZ29" s="673">
        <v>10</v>
      </c>
      <c r="DA29" s="674"/>
      <c r="DB29" s="674"/>
      <c r="DC29" s="675"/>
      <c r="DD29" s="641">
        <v>557578</v>
      </c>
      <c r="DE29" s="670"/>
      <c r="DF29" s="670"/>
      <c r="DG29" s="670"/>
      <c r="DH29" s="670"/>
      <c r="DI29" s="670"/>
      <c r="DJ29" s="670"/>
      <c r="DK29" s="671"/>
      <c r="DL29" s="641">
        <v>557578</v>
      </c>
      <c r="DM29" s="670"/>
      <c r="DN29" s="670"/>
      <c r="DO29" s="670"/>
      <c r="DP29" s="670"/>
      <c r="DQ29" s="670"/>
      <c r="DR29" s="670"/>
      <c r="DS29" s="670"/>
      <c r="DT29" s="670"/>
      <c r="DU29" s="670"/>
      <c r="DV29" s="671"/>
      <c r="DW29" s="673">
        <v>15.3</v>
      </c>
      <c r="DX29" s="674"/>
      <c r="DY29" s="674"/>
      <c r="DZ29" s="674"/>
      <c r="EA29" s="674"/>
      <c r="EB29" s="674"/>
      <c r="EC29" s="713"/>
    </row>
    <row r="30" spans="2:133" ht="11.25" customHeight="1">
      <c r="B30" s="651" t="s">
        <v>307</v>
      </c>
      <c r="C30" s="652"/>
      <c r="D30" s="652"/>
      <c r="E30" s="652"/>
      <c r="F30" s="652"/>
      <c r="G30" s="652"/>
      <c r="H30" s="652"/>
      <c r="I30" s="652"/>
      <c r="J30" s="652"/>
      <c r="K30" s="652"/>
      <c r="L30" s="652"/>
      <c r="M30" s="652"/>
      <c r="N30" s="652"/>
      <c r="O30" s="652"/>
      <c r="P30" s="652"/>
      <c r="Q30" s="653"/>
      <c r="R30" s="672">
        <v>31573</v>
      </c>
      <c r="S30" s="642"/>
      <c r="T30" s="642"/>
      <c r="U30" s="642"/>
      <c r="V30" s="642"/>
      <c r="W30" s="642"/>
      <c r="X30" s="642"/>
      <c r="Y30" s="643"/>
      <c r="Z30" s="691">
        <v>0.5</v>
      </c>
      <c r="AA30" s="691"/>
      <c r="AB30" s="691"/>
      <c r="AC30" s="691"/>
      <c r="AD30" s="692" t="s">
        <v>130</v>
      </c>
      <c r="AE30" s="692"/>
      <c r="AF30" s="692"/>
      <c r="AG30" s="692"/>
      <c r="AH30" s="692"/>
      <c r="AI30" s="692"/>
      <c r="AJ30" s="692"/>
      <c r="AK30" s="692"/>
      <c r="AL30" s="673" t="s">
        <v>130</v>
      </c>
      <c r="AM30" s="676"/>
      <c r="AN30" s="676"/>
      <c r="AO30" s="693"/>
      <c r="AP30" s="723" t="s">
        <v>225</v>
      </c>
      <c r="AQ30" s="724"/>
      <c r="AR30" s="724"/>
      <c r="AS30" s="724"/>
      <c r="AT30" s="724"/>
      <c r="AU30" s="724"/>
      <c r="AV30" s="724"/>
      <c r="AW30" s="724"/>
      <c r="AX30" s="724"/>
      <c r="AY30" s="724"/>
      <c r="AZ30" s="724"/>
      <c r="BA30" s="724"/>
      <c r="BB30" s="724"/>
      <c r="BC30" s="724"/>
      <c r="BD30" s="724"/>
      <c r="BE30" s="724"/>
      <c r="BF30" s="725"/>
      <c r="BG30" s="723" t="s">
        <v>308</v>
      </c>
      <c r="BH30" s="740"/>
      <c r="BI30" s="740"/>
      <c r="BJ30" s="740"/>
      <c r="BK30" s="740"/>
      <c r="BL30" s="740"/>
      <c r="BM30" s="740"/>
      <c r="BN30" s="740"/>
      <c r="BO30" s="740"/>
      <c r="BP30" s="740"/>
      <c r="BQ30" s="741"/>
      <c r="BR30" s="723" t="s">
        <v>309</v>
      </c>
      <c r="BS30" s="740"/>
      <c r="BT30" s="740"/>
      <c r="BU30" s="740"/>
      <c r="BV30" s="740"/>
      <c r="BW30" s="740"/>
      <c r="BX30" s="740"/>
      <c r="BY30" s="740"/>
      <c r="BZ30" s="740"/>
      <c r="CA30" s="740"/>
      <c r="CB30" s="741"/>
      <c r="CD30" s="733"/>
      <c r="CE30" s="734"/>
      <c r="CF30" s="701" t="s">
        <v>310</v>
      </c>
      <c r="CG30" s="702"/>
      <c r="CH30" s="702"/>
      <c r="CI30" s="702"/>
      <c r="CJ30" s="702"/>
      <c r="CK30" s="702"/>
      <c r="CL30" s="702"/>
      <c r="CM30" s="702"/>
      <c r="CN30" s="702"/>
      <c r="CO30" s="702"/>
      <c r="CP30" s="702"/>
      <c r="CQ30" s="703"/>
      <c r="CR30" s="672">
        <v>546329</v>
      </c>
      <c r="CS30" s="642"/>
      <c r="CT30" s="642"/>
      <c r="CU30" s="642"/>
      <c r="CV30" s="642"/>
      <c r="CW30" s="642"/>
      <c r="CX30" s="642"/>
      <c r="CY30" s="643"/>
      <c r="CZ30" s="673">
        <v>9.6999999999999993</v>
      </c>
      <c r="DA30" s="674"/>
      <c r="DB30" s="674"/>
      <c r="DC30" s="675"/>
      <c r="DD30" s="641">
        <v>541515</v>
      </c>
      <c r="DE30" s="642"/>
      <c r="DF30" s="642"/>
      <c r="DG30" s="642"/>
      <c r="DH30" s="642"/>
      <c r="DI30" s="642"/>
      <c r="DJ30" s="642"/>
      <c r="DK30" s="643"/>
      <c r="DL30" s="641">
        <v>541515</v>
      </c>
      <c r="DM30" s="642"/>
      <c r="DN30" s="642"/>
      <c r="DO30" s="642"/>
      <c r="DP30" s="642"/>
      <c r="DQ30" s="642"/>
      <c r="DR30" s="642"/>
      <c r="DS30" s="642"/>
      <c r="DT30" s="642"/>
      <c r="DU30" s="642"/>
      <c r="DV30" s="643"/>
      <c r="DW30" s="673">
        <v>14.8</v>
      </c>
      <c r="DX30" s="674"/>
      <c r="DY30" s="674"/>
      <c r="DZ30" s="674"/>
      <c r="EA30" s="674"/>
      <c r="EB30" s="674"/>
      <c r="EC30" s="713"/>
    </row>
    <row r="31" spans="2:133" ht="11.25" customHeight="1">
      <c r="B31" s="651" t="s">
        <v>311</v>
      </c>
      <c r="C31" s="652"/>
      <c r="D31" s="652"/>
      <c r="E31" s="652"/>
      <c r="F31" s="652"/>
      <c r="G31" s="652"/>
      <c r="H31" s="652"/>
      <c r="I31" s="652"/>
      <c r="J31" s="652"/>
      <c r="K31" s="652"/>
      <c r="L31" s="652"/>
      <c r="M31" s="652"/>
      <c r="N31" s="652"/>
      <c r="O31" s="652"/>
      <c r="P31" s="652"/>
      <c r="Q31" s="653"/>
      <c r="R31" s="672">
        <v>4116</v>
      </c>
      <c r="S31" s="642"/>
      <c r="T31" s="642"/>
      <c r="U31" s="642"/>
      <c r="V31" s="642"/>
      <c r="W31" s="642"/>
      <c r="X31" s="642"/>
      <c r="Y31" s="643"/>
      <c r="Z31" s="691">
        <v>0.1</v>
      </c>
      <c r="AA31" s="691"/>
      <c r="AB31" s="691"/>
      <c r="AC31" s="691"/>
      <c r="AD31" s="692" t="s">
        <v>130</v>
      </c>
      <c r="AE31" s="692"/>
      <c r="AF31" s="692"/>
      <c r="AG31" s="692"/>
      <c r="AH31" s="692"/>
      <c r="AI31" s="692"/>
      <c r="AJ31" s="692"/>
      <c r="AK31" s="692"/>
      <c r="AL31" s="673" t="s">
        <v>130</v>
      </c>
      <c r="AM31" s="676"/>
      <c r="AN31" s="676"/>
      <c r="AO31" s="693"/>
      <c r="AP31" s="747" t="s">
        <v>312</v>
      </c>
      <c r="AQ31" s="748"/>
      <c r="AR31" s="748"/>
      <c r="AS31" s="748"/>
      <c r="AT31" s="753" t="s">
        <v>313</v>
      </c>
      <c r="AU31" s="366"/>
      <c r="AV31" s="366"/>
      <c r="AW31" s="366"/>
      <c r="AX31" s="743" t="s">
        <v>189</v>
      </c>
      <c r="AY31" s="744"/>
      <c r="AZ31" s="744"/>
      <c r="BA31" s="744"/>
      <c r="BB31" s="744"/>
      <c r="BC31" s="744"/>
      <c r="BD31" s="744"/>
      <c r="BE31" s="744"/>
      <c r="BF31" s="745"/>
      <c r="BG31" s="746">
        <v>99.2</v>
      </c>
      <c r="BH31" s="738"/>
      <c r="BI31" s="738"/>
      <c r="BJ31" s="738"/>
      <c r="BK31" s="738"/>
      <c r="BL31" s="738"/>
      <c r="BM31" s="737">
        <v>95.7</v>
      </c>
      <c r="BN31" s="738"/>
      <c r="BO31" s="738"/>
      <c r="BP31" s="738"/>
      <c r="BQ31" s="739"/>
      <c r="BR31" s="746">
        <v>98.9</v>
      </c>
      <c r="BS31" s="738"/>
      <c r="BT31" s="738"/>
      <c r="BU31" s="738"/>
      <c r="BV31" s="738"/>
      <c r="BW31" s="738"/>
      <c r="BX31" s="737">
        <v>94.6</v>
      </c>
      <c r="BY31" s="738"/>
      <c r="BZ31" s="738"/>
      <c r="CA31" s="738"/>
      <c r="CB31" s="739"/>
      <c r="CD31" s="733"/>
      <c r="CE31" s="734"/>
      <c r="CF31" s="701" t="s">
        <v>314</v>
      </c>
      <c r="CG31" s="702"/>
      <c r="CH31" s="702"/>
      <c r="CI31" s="702"/>
      <c r="CJ31" s="702"/>
      <c r="CK31" s="702"/>
      <c r="CL31" s="702"/>
      <c r="CM31" s="702"/>
      <c r="CN31" s="702"/>
      <c r="CO31" s="702"/>
      <c r="CP31" s="702"/>
      <c r="CQ31" s="703"/>
      <c r="CR31" s="672">
        <v>16063</v>
      </c>
      <c r="CS31" s="670"/>
      <c r="CT31" s="670"/>
      <c r="CU31" s="670"/>
      <c r="CV31" s="670"/>
      <c r="CW31" s="670"/>
      <c r="CX31" s="670"/>
      <c r="CY31" s="671"/>
      <c r="CZ31" s="673">
        <v>0.3</v>
      </c>
      <c r="DA31" s="674"/>
      <c r="DB31" s="674"/>
      <c r="DC31" s="675"/>
      <c r="DD31" s="641">
        <v>16063</v>
      </c>
      <c r="DE31" s="670"/>
      <c r="DF31" s="670"/>
      <c r="DG31" s="670"/>
      <c r="DH31" s="670"/>
      <c r="DI31" s="670"/>
      <c r="DJ31" s="670"/>
      <c r="DK31" s="671"/>
      <c r="DL31" s="641">
        <v>16063</v>
      </c>
      <c r="DM31" s="670"/>
      <c r="DN31" s="670"/>
      <c r="DO31" s="670"/>
      <c r="DP31" s="670"/>
      <c r="DQ31" s="670"/>
      <c r="DR31" s="670"/>
      <c r="DS31" s="670"/>
      <c r="DT31" s="670"/>
      <c r="DU31" s="670"/>
      <c r="DV31" s="671"/>
      <c r="DW31" s="673">
        <v>0.4</v>
      </c>
      <c r="DX31" s="674"/>
      <c r="DY31" s="674"/>
      <c r="DZ31" s="674"/>
      <c r="EA31" s="674"/>
      <c r="EB31" s="674"/>
      <c r="EC31" s="713"/>
    </row>
    <row r="32" spans="2:133" ht="11.25" customHeight="1">
      <c r="B32" s="651" t="s">
        <v>315</v>
      </c>
      <c r="C32" s="652"/>
      <c r="D32" s="652"/>
      <c r="E32" s="652"/>
      <c r="F32" s="652"/>
      <c r="G32" s="652"/>
      <c r="H32" s="652"/>
      <c r="I32" s="652"/>
      <c r="J32" s="652"/>
      <c r="K32" s="652"/>
      <c r="L32" s="652"/>
      <c r="M32" s="652"/>
      <c r="N32" s="652"/>
      <c r="O32" s="652"/>
      <c r="P32" s="652"/>
      <c r="Q32" s="653"/>
      <c r="R32" s="672">
        <v>1036729</v>
      </c>
      <c r="S32" s="642"/>
      <c r="T32" s="642"/>
      <c r="U32" s="642"/>
      <c r="V32" s="642"/>
      <c r="W32" s="642"/>
      <c r="X32" s="642"/>
      <c r="Y32" s="643"/>
      <c r="Z32" s="691">
        <v>17</v>
      </c>
      <c r="AA32" s="691"/>
      <c r="AB32" s="691"/>
      <c r="AC32" s="691"/>
      <c r="AD32" s="692" t="s">
        <v>130</v>
      </c>
      <c r="AE32" s="692"/>
      <c r="AF32" s="692"/>
      <c r="AG32" s="692"/>
      <c r="AH32" s="692"/>
      <c r="AI32" s="692"/>
      <c r="AJ32" s="692"/>
      <c r="AK32" s="692"/>
      <c r="AL32" s="673" t="s">
        <v>130</v>
      </c>
      <c r="AM32" s="676"/>
      <c r="AN32" s="676"/>
      <c r="AO32" s="693"/>
      <c r="AP32" s="749"/>
      <c r="AQ32" s="750"/>
      <c r="AR32" s="750"/>
      <c r="AS32" s="750"/>
      <c r="AT32" s="754"/>
      <c r="AU32" s="362" t="s">
        <v>316</v>
      </c>
      <c r="AV32" s="362"/>
      <c r="AW32" s="362"/>
      <c r="AX32" s="651" t="s">
        <v>317</v>
      </c>
      <c r="AY32" s="652"/>
      <c r="AZ32" s="652"/>
      <c r="BA32" s="652"/>
      <c r="BB32" s="652"/>
      <c r="BC32" s="652"/>
      <c r="BD32" s="652"/>
      <c r="BE32" s="652"/>
      <c r="BF32" s="653"/>
      <c r="BG32" s="756">
        <v>99.5</v>
      </c>
      <c r="BH32" s="670"/>
      <c r="BI32" s="670"/>
      <c r="BJ32" s="670"/>
      <c r="BK32" s="670"/>
      <c r="BL32" s="670"/>
      <c r="BM32" s="676">
        <v>97.5</v>
      </c>
      <c r="BN32" s="730"/>
      <c r="BO32" s="730"/>
      <c r="BP32" s="730"/>
      <c r="BQ32" s="704"/>
      <c r="BR32" s="756">
        <v>99</v>
      </c>
      <c r="BS32" s="670"/>
      <c r="BT32" s="670"/>
      <c r="BU32" s="670"/>
      <c r="BV32" s="670"/>
      <c r="BW32" s="670"/>
      <c r="BX32" s="676">
        <v>96.4</v>
      </c>
      <c r="BY32" s="730"/>
      <c r="BZ32" s="730"/>
      <c r="CA32" s="730"/>
      <c r="CB32" s="704"/>
      <c r="CD32" s="735"/>
      <c r="CE32" s="736"/>
      <c r="CF32" s="701" t="s">
        <v>318</v>
      </c>
      <c r="CG32" s="702"/>
      <c r="CH32" s="702"/>
      <c r="CI32" s="702"/>
      <c r="CJ32" s="702"/>
      <c r="CK32" s="702"/>
      <c r="CL32" s="702"/>
      <c r="CM32" s="702"/>
      <c r="CN32" s="702"/>
      <c r="CO32" s="702"/>
      <c r="CP32" s="702"/>
      <c r="CQ32" s="703"/>
      <c r="CR32" s="672" t="s">
        <v>130</v>
      </c>
      <c r="CS32" s="642"/>
      <c r="CT32" s="642"/>
      <c r="CU32" s="642"/>
      <c r="CV32" s="642"/>
      <c r="CW32" s="642"/>
      <c r="CX32" s="642"/>
      <c r="CY32" s="643"/>
      <c r="CZ32" s="673" t="s">
        <v>130</v>
      </c>
      <c r="DA32" s="674"/>
      <c r="DB32" s="674"/>
      <c r="DC32" s="675"/>
      <c r="DD32" s="641" t="s">
        <v>130</v>
      </c>
      <c r="DE32" s="642"/>
      <c r="DF32" s="642"/>
      <c r="DG32" s="642"/>
      <c r="DH32" s="642"/>
      <c r="DI32" s="642"/>
      <c r="DJ32" s="642"/>
      <c r="DK32" s="643"/>
      <c r="DL32" s="641" t="s">
        <v>130</v>
      </c>
      <c r="DM32" s="642"/>
      <c r="DN32" s="642"/>
      <c r="DO32" s="642"/>
      <c r="DP32" s="642"/>
      <c r="DQ32" s="642"/>
      <c r="DR32" s="642"/>
      <c r="DS32" s="642"/>
      <c r="DT32" s="642"/>
      <c r="DU32" s="642"/>
      <c r="DV32" s="643"/>
      <c r="DW32" s="673" t="s">
        <v>130</v>
      </c>
      <c r="DX32" s="674"/>
      <c r="DY32" s="674"/>
      <c r="DZ32" s="674"/>
      <c r="EA32" s="674"/>
      <c r="EB32" s="674"/>
      <c r="EC32" s="713"/>
    </row>
    <row r="33" spans="2:133" ht="11.25" customHeight="1">
      <c r="B33" s="727" t="s">
        <v>319</v>
      </c>
      <c r="C33" s="728"/>
      <c r="D33" s="728"/>
      <c r="E33" s="728"/>
      <c r="F33" s="728"/>
      <c r="G33" s="728"/>
      <c r="H33" s="728"/>
      <c r="I33" s="728"/>
      <c r="J33" s="728"/>
      <c r="K33" s="728"/>
      <c r="L33" s="728"/>
      <c r="M33" s="728"/>
      <c r="N33" s="728"/>
      <c r="O33" s="728"/>
      <c r="P33" s="728"/>
      <c r="Q33" s="729"/>
      <c r="R33" s="672" t="s">
        <v>130</v>
      </c>
      <c r="S33" s="642"/>
      <c r="T33" s="642"/>
      <c r="U33" s="642"/>
      <c r="V33" s="642"/>
      <c r="W33" s="642"/>
      <c r="X33" s="642"/>
      <c r="Y33" s="643"/>
      <c r="Z33" s="691" t="s">
        <v>130</v>
      </c>
      <c r="AA33" s="691"/>
      <c r="AB33" s="691"/>
      <c r="AC33" s="691"/>
      <c r="AD33" s="692" t="s">
        <v>130</v>
      </c>
      <c r="AE33" s="692"/>
      <c r="AF33" s="692"/>
      <c r="AG33" s="692"/>
      <c r="AH33" s="692"/>
      <c r="AI33" s="692"/>
      <c r="AJ33" s="692"/>
      <c r="AK33" s="692"/>
      <c r="AL33" s="673" t="s">
        <v>130</v>
      </c>
      <c r="AM33" s="676"/>
      <c r="AN33" s="676"/>
      <c r="AO33" s="693"/>
      <c r="AP33" s="751"/>
      <c r="AQ33" s="752"/>
      <c r="AR33" s="752"/>
      <c r="AS33" s="752"/>
      <c r="AT33" s="755"/>
      <c r="AU33" s="360"/>
      <c r="AV33" s="360"/>
      <c r="AW33" s="360"/>
      <c r="AX33" s="654" t="s">
        <v>320</v>
      </c>
      <c r="AY33" s="655"/>
      <c r="AZ33" s="655"/>
      <c r="BA33" s="655"/>
      <c r="BB33" s="655"/>
      <c r="BC33" s="655"/>
      <c r="BD33" s="655"/>
      <c r="BE33" s="655"/>
      <c r="BF33" s="656"/>
      <c r="BG33" s="726">
        <v>99</v>
      </c>
      <c r="BH33" s="658"/>
      <c r="BI33" s="658"/>
      <c r="BJ33" s="658"/>
      <c r="BK33" s="658"/>
      <c r="BL33" s="658"/>
      <c r="BM33" s="682">
        <v>93.7</v>
      </c>
      <c r="BN33" s="658"/>
      <c r="BO33" s="658"/>
      <c r="BP33" s="658"/>
      <c r="BQ33" s="694"/>
      <c r="BR33" s="726">
        <v>98.7</v>
      </c>
      <c r="BS33" s="658"/>
      <c r="BT33" s="658"/>
      <c r="BU33" s="658"/>
      <c r="BV33" s="658"/>
      <c r="BW33" s="658"/>
      <c r="BX33" s="682">
        <v>92.5</v>
      </c>
      <c r="BY33" s="658"/>
      <c r="BZ33" s="658"/>
      <c r="CA33" s="658"/>
      <c r="CB33" s="694"/>
      <c r="CD33" s="701" t="s">
        <v>321</v>
      </c>
      <c r="CE33" s="702"/>
      <c r="CF33" s="702"/>
      <c r="CG33" s="702"/>
      <c r="CH33" s="702"/>
      <c r="CI33" s="702"/>
      <c r="CJ33" s="702"/>
      <c r="CK33" s="702"/>
      <c r="CL33" s="702"/>
      <c r="CM33" s="702"/>
      <c r="CN33" s="702"/>
      <c r="CO33" s="702"/>
      <c r="CP33" s="702"/>
      <c r="CQ33" s="703"/>
      <c r="CR33" s="672">
        <v>2423482</v>
      </c>
      <c r="CS33" s="670"/>
      <c r="CT33" s="670"/>
      <c r="CU33" s="670"/>
      <c r="CV33" s="670"/>
      <c r="CW33" s="670"/>
      <c r="CX33" s="670"/>
      <c r="CY33" s="671"/>
      <c r="CZ33" s="673">
        <v>43.2</v>
      </c>
      <c r="DA33" s="674"/>
      <c r="DB33" s="674"/>
      <c r="DC33" s="675"/>
      <c r="DD33" s="641">
        <v>2049024</v>
      </c>
      <c r="DE33" s="670"/>
      <c r="DF33" s="670"/>
      <c r="DG33" s="670"/>
      <c r="DH33" s="670"/>
      <c r="DI33" s="670"/>
      <c r="DJ33" s="670"/>
      <c r="DK33" s="671"/>
      <c r="DL33" s="641">
        <v>1615192</v>
      </c>
      <c r="DM33" s="670"/>
      <c r="DN33" s="670"/>
      <c r="DO33" s="670"/>
      <c r="DP33" s="670"/>
      <c r="DQ33" s="670"/>
      <c r="DR33" s="670"/>
      <c r="DS33" s="670"/>
      <c r="DT33" s="670"/>
      <c r="DU33" s="670"/>
      <c r="DV33" s="671"/>
      <c r="DW33" s="673">
        <v>44.3</v>
      </c>
      <c r="DX33" s="674"/>
      <c r="DY33" s="674"/>
      <c r="DZ33" s="674"/>
      <c r="EA33" s="674"/>
      <c r="EB33" s="674"/>
      <c r="EC33" s="713"/>
    </row>
    <row r="34" spans="2:133" ht="11.25" customHeight="1">
      <c r="B34" s="651" t="s">
        <v>322</v>
      </c>
      <c r="C34" s="652"/>
      <c r="D34" s="652"/>
      <c r="E34" s="652"/>
      <c r="F34" s="652"/>
      <c r="G34" s="652"/>
      <c r="H34" s="652"/>
      <c r="I34" s="652"/>
      <c r="J34" s="652"/>
      <c r="K34" s="652"/>
      <c r="L34" s="652"/>
      <c r="M34" s="652"/>
      <c r="N34" s="652"/>
      <c r="O34" s="652"/>
      <c r="P34" s="652"/>
      <c r="Q34" s="653"/>
      <c r="R34" s="672">
        <v>350287</v>
      </c>
      <c r="S34" s="642"/>
      <c r="T34" s="642"/>
      <c r="U34" s="642"/>
      <c r="V34" s="642"/>
      <c r="W34" s="642"/>
      <c r="X34" s="642"/>
      <c r="Y34" s="643"/>
      <c r="Z34" s="691">
        <v>5.7</v>
      </c>
      <c r="AA34" s="691"/>
      <c r="AB34" s="691"/>
      <c r="AC34" s="691"/>
      <c r="AD34" s="692" t="s">
        <v>130</v>
      </c>
      <c r="AE34" s="692"/>
      <c r="AF34" s="692"/>
      <c r="AG34" s="692"/>
      <c r="AH34" s="692"/>
      <c r="AI34" s="692"/>
      <c r="AJ34" s="692"/>
      <c r="AK34" s="692"/>
      <c r="AL34" s="673" t="s">
        <v>130</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323</v>
      </c>
      <c r="CE34" s="702"/>
      <c r="CF34" s="702"/>
      <c r="CG34" s="702"/>
      <c r="CH34" s="702"/>
      <c r="CI34" s="702"/>
      <c r="CJ34" s="702"/>
      <c r="CK34" s="702"/>
      <c r="CL34" s="702"/>
      <c r="CM34" s="702"/>
      <c r="CN34" s="702"/>
      <c r="CO34" s="702"/>
      <c r="CP34" s="702"/>
      <c r="CQ34" s="703"/>
      <c r="CR34" s="672">
        <v>761873</v>
      </c>
      <c r="CS34" s="642"/>
      <c r="CT34" s="642"/>
      <c r="CU34" s="642"/>
      <c r="CV34" s="642"/>
      <c r="CW34" s="642"/>
      <c r="CX34" s="642"/>
      <c r="CY34" s="643"/>
      <c r="CZ34" s="673">
        <v>13.6</v>
      </c>
      <c r="DA34" s="674"/>
      <c r="DB34" s="674"/>
      <c r="DC34" s="675"/>
      <c r="DD34" s="641">
        <v>566806</v>
      </c>
      <c r="DE34" s="642"/>
      <c r="DF34" s="642"/>
      <c r="DG34" s="642"/>
      <c r="DH34" s="642"/>
      <c r="DI34" s="642"/>
      <c r="DJ34" s="642"/>
      <c r="DK34" s="643"/>
      <c r="DL34" s="641">
        <v>435336</v>
      </c>
      <c r="DM34" s="642"/>
      <c r="DN34" s="642"/>
      <c r="DO34" s="642"/>
      <c r="DP34" s="642"/>
      <c r="DQ34" s="642"/>
      <c r="DR34" s="642"/>
      <c r="DS34" s="642"/>
      <c r="DT34" s="642"/>
      <c r="DU34" s="642"/>
      <c r="DV34" s="643"/>
      <c r="DW34" s="673">
        <v>11.9</v>
      </c>
      <c r="DX34" s="674"/>
      <c r="DY34" s="674"/>
      <c r="DZ34" s="674"/>
      <c r="EA34" s="674"/>
      <c r="EB34" s="674"/>
      <c r="EC34" s="713"/>
    </row>
    <row r="35" spans="2:133" ht="11.25" customHeight="1">
      <c r="B35" s="651" t="s">
        <v>324</v>
      </c>
      <c r="C35" s="652"/>
      <c r="D35" s="652"/>
      <c r="E35" s="652"/>
      <c r="F35" s="652"/>
      <c r="G35" s="652"/>
      <c r="H35" s="652"/>
      <c r="I35" s="652"/>
      <c r="J35" s="652"/>
      <c r="K35" s="652"/>
      <c r="L35" s="652"/>
      <c r="M35" s="652"/>
      <c r="N35" s="652"/>
      <c r="O35" s="652"/>
      <c r="P35" s="652"/>
      <c r="Q35" s="653"/>
      <c r="R35" s="672">
        <v>5305</v>
      </c>
      <c r="S35" s="642"/>
      <c r="T35" s="642"/>
      <c r="U35" s="642"/>
      <c r="V35" s="642"/>
      <c r="W35" s="642"/>
      <c r="X35" s="642"/>
      <c r="Y35" s="643"/>
      <c r="Z35" s="691">
        <v>0.1</v>
      </c>
      <c r="AA35" s="691"/>
      <c r="AB35" s="691"/>
      <c r="AC35" s="691"/>
      <c r="AD35" s="692" t="s">
        <v>130</v>
      </c>
      <c r="AE35" s="692"/>
      <c r="AF35" s="692"/>
      <c r="AG35" s="692"/>
      <c r="AH35" s="692"/>
      <c r="AI35" s="692"/>
      <c r="AJ35" s="692"/>
      <c r="AK35" s="692"/>
      <c r="AL35" s="673" t="s">
        <v>130</v>
      </c>
      <c r="AM35" s="676"/>
      <c r="AN35" s="676"/>
      <c r="AO35" s="693"/>
      <c r="AP35" s="218"/>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327</v>
      </c>
      <c r="CE35" s="702"/>
      <c r="CF35" s="702"/>
      <c r="CG35" s="702"/>
      <c r="CH35" s="702"/>
      <c r="CI35" s="702"/>
      <c r="CJ35" s="702"/>
      <c r="CK35" s="702"/>
      <c r="CL35" s="702"/>
      <c r="CM35" s="702"/>
      <c r="CN35" s="702"/>
      <c r="CO35" s="702"/>
      <c r="CP35" s="702"/>
      <c r="CQ35" s="703"/>
      <c r="CR35" s="672">
        <v>43372</v>
      </c>
      <c r="CS35" s="670"/>
      <c r="CT35" s="670"/>
      <c r="CU35" s="670"/>
      <c r="CV35" s="670"/>
      <c r="CW35" s="670"/>
      <c r="CX35" s="670"/>
      <c r="CY35" s="671"/>
      <c r="CZ35" s="673">
        <v>0.8</v>
      </c>
      <c r="DA35" s="674"/>
      <c r="DB35" s="674"/>
      <c r="DC35" s="675"/>
      <c r="DD35" s="641">
        <v>41025</v>
      </c>
      <c r="DE35" s="670"/>
      <c r="DF35" s="670"/>
      <c r="DG35" s="670"/>
      <c r="DH35" s="670"/>
      <c r="DI35" s="670"/>
      <c r="DJ35" s="670"/>
      <c r="DK35" s="671"/>
      <c r="DL35" s="641">
        <v>21836</v>
      </c>
      <c r="DM35" s="670"/>
      <c r="DN35" s="670"/>
      <c r="DO35" s="670"/>
      <c r="DP35" s="670"/>
      <c r="DQ35" s="670"/>
      <c r="DR35" s="670"/>
      <c r="DS35" s="670"/>
      <c r="DT35" s="670"/>
      <c r="DU35" s="670"/>
      <c r="DV35" s="671"/>
      <c r="DW35" s="673">
        <v>0.6</v>
      </c>
      <c r="DX35" s="674"/>
      <c r="DY35" s="674"/>
      <c r="DZ35" s="674"/>
      <c r="EA35" s="674"/>
      <c r="EB35" s="674"/>
      <c r="EC35" s="713"/>
    </row>
    <row r="36" spans="2:133" ht="11.25" customHeight="1">
      <c r="B36" s="651" t="s">
        <v>328</v>
      </c>
      <c r="C36" s="652"/>
      <c r="D36" s="652"/>
      <c r="E36" s="652"/>
      <c r="F36" s="652"/>
      <c r="G36" s="652"/>
      <c r="H36" s="652"/>
      <c r="I36" s="652"/>
      <c r="J36" s="652"/>
      <c r="K36" s="652"/>
      <c r="L36" s="652"/>
      <c r="M36" s="652"/>
      <c r="N36" s="652"/>
      <c r="O36" s="652"/>
      <c r="P36" s="652"/>
      <c r="Q36" s="653"/>
      <c r="R36" s="672">
        <v>151659</v>
      </c>
      <c r="S36" s="642"/>
      <c r="T36" s="642"/>
      <c r="U36" s="642"/>
      <c r="V36" s="642"/>
      <c r="W36" s="642"/>
      <c r="X36" s="642"/>
      <c r="Y36" s="643"/>
      <c r="Z36" s="691">
        <v>2.5</v>
      </c>
      <c r="AA36" s="691"/>
      <c r="AB36" s="691"/>
      <c r="AC36" s="691"/>
      <c r="AD36" s="692" t="s">
        <v>130</v>
      </c>
      <c r="AE36" s="692"/>
      <c r="AF36" s="692"/>
      <c r="AG36" s="692"/>
      <c r="AH36" s="692"/>
      <c r="AI36" s="692"/>
      <c r="AJ36" s="692"/>
      <c r="AK36" s="692"/>
      <c r="AL36" s="673" t="s">
        <v>130</v>
      </c>
      <c r="AM36" s="676"/>
      <c r="AN36" s="676"/>
      <c r="AO36" s="693"/>
      <c r="AP36" s="218"/>
      <c r="AQ36" s="714" t="s">
        <v>329</v>
      </c>
      <c r="AR36" s="715"/>
      <c r="AS36" s="715"/>
      <c r="AT36" s="715"/>
      <c r="AU36" s="715"/>
      <c r="AV36" s="715"/>
      <c r="AW36" s="715"/>
      <c r="AX36" s="715"/>
      <c r="AY36" s="716"/>
      <c r="AZ36" s="717">
        <v>772000</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196822</v>
      </c>
      <c r="BW36" s="718"/>
      <c r="BX36" s="718"/>
      <c r="BY36" s="718"/>
      <c r="BZ36" s="718"/>
      <c r="CA36" s="718"/>
      <c r="CB36" s="719"/>
      <c r="CD36" s="701" t="s">
        <v>331</v>
      </c>
      <c r="CE36" s="702"/>
      <c r="CF36" s="702"/>
      <c r="CG36" s="702"/>
      <c r="CH36" s="702"/>
      <c r="CI36" s="702"/>
      <c r="CJ36" s="702"/>
      <c r="CK36" s="702"/>
      <c r="CL36" s="702"/>
      <c r="CM36" s="702"/>
      <c r="CN36" s="702"/>
      <c r="CO36" s="702"/>
      <c r="CP36" s="702"/>
      <c r="CQ36" s="703"/>
      <c r="CR36" s="672">
        <v>870109</v>
      </c>
      <c r="CS36" s="642"/>
      <c r="CT36" s="642"/>
      <c r="CU36" s="642"/>
      <c r="CV36" s="642"/>
      <c r="CW36" s="642"/>
      <c r="CX36" s="642"/>
      <c r="CY36" s="643"/>
      <c r="CZ36" s="673">
        <v>15.5</v>
      </c>
      <c r="DA36" s="674"/>
      <c r="DB36" s="674"/>
      <c r="DC36" s="675"/>
      <c r="DD36" s="641">
        <v>777188</v>
      </c>
      <c r="DE36" s="642"/>
      <c r="DF36" s="642"/>
      <c r="DG36" s="642"/>
      <c r="DH36" s="642"/>
      <c r="DI36" s="642"/>
      <c r="DJ36" s="642"/>
      <c r="DK36" s="643"/>
      <c r="DL36" s="641">
        <v>614396</v>
      </c>
      <c r="DM36" s="642"/>
      <c r="DN36" s="642"/>
      <c r="DO36" s="642"/>
      <c r="DP36" s="642"/>
      <c r="DQ36" s="642"/>
      <c r="DR36" s="642"/>
      <c r="DS36" s="642"/>
      <c r="DT36" s="642"/>
      <c r="DU36" s="642"/>
      <c r="DV36" s="643"/>
      <c r="DW36" s="673">
        <v>16.8</v>
      </c>
      <c r="DX36" s="674"/>
      <c r="DY36" s="674"/>
      <c r="DZ36" s="674"/>
      <c r="EA36" s="674"/>
      <c r="EB36" s="674"/>
      <c r="EC36" s="713"/>
    </row>
    <row r="37" spans="2:133" ht="11.25" customHeight="1">
      <c r="B37" s="651" t="s">
        <v>332</v>
      </c>
      <c r="C37" s="652"/>
      <c r="D37" s="652"/>
      <c r="E37" s="652"/>
      <c r="F37" s="652"/>
      <c r="G37" s="652"/>
      <c r="H37" s="652"/>
      <c r="I37" s="652"/>
      <c r="J37" s="652"/>
      <c r="K37" s="652"/>
      <c r="L37" s="652"/>
      <c r="M37" s="652"/>
      <c r="N37" s="652"/>
      <c r="O37" s="652"/>
      <c r="P37" s="652"/>
      <c r="Q37" s="653"/>
      <c r="R37" s="672">
        <v>48586</v>
      </c>
      <c r="S37" s="642"/>
      <c r="T37" s="642"/>
      <c r="U37" s="642"/>
      <c r="V37" s="642"/>
      <c r="W37" s="642"/>
      <c r="X37" s="642"/>
      <c r="Y37" s="643"/>
      <c r="Z37" s="691">
        <v>0.8</v>
      </c>
      <c r="AA37" s="691"/>
      <c r="AB37" s="691"/>
      <c r="AC37" s="691"/>
      <c r="AD37" s="692" t="s">
        <v>130</v>
      </c>
      <c r="AE37" s="692"/>
      <c r="AF37" s="692"/>
      <c r="AG37" s="692"/>
      <c r="AH37" s="692"/>
      <c r="AI37" s="692"/>
      <c r="AJ37" s="692"/>
      <c r="AK37" s="692"/>
      <c r="AL37" s="673" t="s">
        <v>130</v>
      </c>
      <c r="AM37" s="676"/>
      <c r="AN37" s="676"/>
      <c r="AO37" s="693"/>
      <c r="AQ37" s="706" t="s">
        <v>333</v>
      </c>
      <c r="AR37" s="707"/>
      <c r="AS37" s="707"/>
      <c r="AT37" s="707"/>
      <c r="AU37" s="707"/>
      <c r="AV37" s="707"/>
      <c r="AW37" s="707"/>
      <c r="AX37" s="707"/>
      <c r="AY37" s="708"/>
      <c r="AZ37" s="672">
        <v>134383</v>
      </c>
      <c r="BA37" s="642"/>
      <c r="BB37" s="642"/>
      <c r="BC37" s="642"/>
      <c r="BD37" s="670"/>
      <c r="BE37" s="670"/>
      <c r="BF37" s="704"/>
      <c r="BG37" s="701" t="s">
        <v>334</v>
      </c>
      <c r="BH37" s="702"/>
      <c r="BI37" s="702"/>
      <c r="BJ37" s="702"/>
      <c r="BK37" s="702"/>
      <c r="BL37" s="702"/>
      <c r="BM37" s="702"/>
      <c r="BN37" s="702"/>
      <c r="BO37" s="702"/>
      <c r="BP37" s="702"/>
      <c r="BQ37" s="702"/>
      <c r="BR37" s="702"/>
      <c r="BS37" s="702"/>
      <c r="BT37" s="702"/>
      <c r="BU37" s="703"/>
      <c r="BV37" s="672">
        <v>177603</v>
      </c>
      <c r="BW37" s="642"/>
      <c r="BX37" s="642"/>
      <c r="BY37" s="642"/>
      <c r="BZ37" s="642"/>
      <c r="CA37" s="642"/>
      <c r="CB37" s="705"/>
      <c r="CD37" s="701" t="s">
        <v>335</v>
      </c>
      <c r="CE37" s="702"/>
      <c r="CF37" s="702"/>
      <c r="CG37" s="702"/>
      <c r="CH37" s="702"/>
      <c r="CI37" s="702"/>
      <c r="CJ37" s="702"/>
      <c r="CK37" s="702"/>
      <c r="CL37" s="702"/>
      <c r="CM37" s="702"/>
      <c r="CN37" s="702"/>
      <c r="CO37" s="702"/>
      <c r="CP37" s="702"/>
      <c r="CQ37" s="703"/>
      <c r="CR37" s="672">
        <v>194018</v>
      </c>
      <c r="CS37" s="670"/>
      <c r="CT37" s="670"/>
      <c r="CU37" s="670"/>
      <c r="CV37" s="670"/>
      <c r="CW37" s="670"/>
      <c r="CX37" s="670"/>
      <c r="CY37" s="671"/>
      <c r="CZ37" s="673">
        <v>3.5</v>
      </c>
      <c r="DA37" s="674"/>
      <c r="DB37" s="674"/>
      <c r="DC37" s="675"/>
      <c r="DD37" s="641">
        <v>191812</v>
      </c>
      <c r="DE37" s="670"/>
      <c r="DF37" s="670"/>
      <c r="DG37" s="670"/>
      <c r="DH37" s="670"/>
      <c r="DI37" s="670"/>
      <c r="DJ37" s="670"/>
      <c r="DK37" s="671"/>
      <c r="DL37" s="641">
        <v>188916</v>
      </c>
      <c r="DM37" s="670"/>
      <c r="DN37" s="670"/>
      <c r="DO37" s="670"/>
      <c r="DP37" s="670"/>
      <c r="DQ37" s="670"/>
      <c r="DR37" s="670"/>
      <c r="DS37" s="670"/>
      <c r="DT37" s="670"/>
      <c r="DU37" s="670"/>
      <c r="DV37" s="671"/>
      <c r="DW37" s="673">
        <v>5.2</v>
      </c>
      <c r="DX37" s="674"/>
      <c r="DY37" s="674"/>
      <c r="DZ37" s="674"/>
      <c r="EA37" s="674"/>
      <c r="EB37" s="674"/>
      <c r="EC37" s="713"/>
    </row>
    <row r="38" spans="2:133" ht="11.25" customHeight="1">
      <c r="B38" s="651" t="s">
        <v>336</v>
      </c>
      <c r="C38" s="652"/>
      <c r="D38" s="652"/>
      <c r="E38" s="652"/>
      <c r="F38" s="652"/>
      <c r="G38" s="652"/>
      <c r="H38" s="652"/>
      <c r="I38" s="652"/>
      <c r="J38" s="652"/>
      <c r="K38" s="652"/>
      <c r="L38" s="652"/>
      <c r="M38" s="652"/>
      <c r="N38" s="652"/>
      <c r="O38" s="652"/>
      <c r="P38" s="652"/>
      <c r="Q38" s="653"/>
      <c r="R38" s="672">
        <v>191143</v>
      </c>
      <c r="S38" s="642"/>
      <c r="T38" s="642"/>
      <c r="U38" s="642"/>
      <c r="V38" s="642"/>
      <c r="W38" s="642"/>
      <c r="X38" s="642"/>
      <c r="Y38" s="643"/>
      <c r="Z38" s="691">
        <v>3.1</v>
      </c>
      <c r="AA38" s="691"/>
      <c r="AB38" s="691"/>
      <c r="AC38" s="691"/>
      <c r="AD38" s="692" t="s">
        <v>130</v>
      </c>
      <c r="AE38" s="692"/>
      <c r="AF38" s="692"/>
      <c r="AG38" s="692"/>
      <c r="AH38" s="692"/>
      <c r="AI38" s="692"/>
      <c r="AJ38" s="692"/>
      <c r="AK38" s="692"/>
      <c r="AL38" s="673" t="s">
        <v>130</v>
      </c>
      <c r="AM38" s="676"/>
      <c r="AN38" s="676"/>
      <c r="AO38" s="693"/>
      <c r="AQ38" s="706" t="s">
        <v>337</v>
      </c>
      <c r="AR38" s="707"/>
      <c r="AS38" s="707"/>
      <c r="AT38" s="707"/>
      <c r="AU38" s="707"/>
      <c r="AV38" s="707"/>
      <c r="AW38" s="707"/>
      <c r="AX38" s="707"/>
      <c r="AY38" s="708"/>
      <c r="AZ38" s="672">
        <v>60664</v>
      </c>
      <c r="BA38" s="642"/>
      <c r="BB38" s="642"/>
      <c r="BC38" s="642"/>
      <c r="BD38" s="670"/>
      <c r="BE38" s="670"/>
      <c r="BF38" s="704"/>
      <c r="BG38" s="701" t="s">
        <v>338</v>
      </c>
      <c r="BH38" s="702"/>
      <c r="BI38" s="702"/>
      <c r="BJ38" s="702"/>
      <c r="BK38" s="702"/>
      <c r="BL38" s="702"/>
      <c r="BM38" s="702"/>
      <c r="BN38" s="702"/>
      <c r="BO38" s="702"/>
      <c r="BP38" s="702"/>
      <c r="BQ38" s="702"/>
      <c r="BR38" s="702"/>
      <c r="BS38" s="702"/>
      <c r="BT38" s="702"/>
      <c r="BU38" s="703"/>
      <c r="BV38" s="672">
        <v>1581</v>
      </c>
      <c r="BW38" s="642"/>
      <c r="BX38" s="642"/>
      <c r="BY38" s="642"/>
      <c r="BZ38" s="642"/>
      <c r="CA38" s="642"/>
      <c r="CB38" s="705"/>
      <c r="CD38" s="701" t="s">
        <v>339</v>
      </c>
      <c r="CE38" s="702"/>
      <c r="CF38" s="702"/>
      <c r="CG38" s="702"/>
      <c r="CH38" s="702"/>
      <c r="CI38" s="702"/>
      <c r="CJ38" s="702"/>
      <c r="CK38" s="702"/>
      <c r="CL38" s="702"/>
      <c r="CM38" s="702"/>
      <c r="CN38" s="702"/>
      <c r="CO38" s="702"/>
      <c r="CP38" s="702"/>
      <c r="CQ38" s="703"/>
      <c r="CR38" s="672">
        <v>589702</v>
      </c>
      <c r="CS38" s="642"/>
      <c r="CT38" s="642"/>
      <c r="CU38" s="642"/>
      <c r="CV38" s="642"/>
      <c r="CW38" s="642"/>
      <c r="CX38" s="642"/>
      <c r="CY38" s="643"/>
      <c r="CZ38" s="673">
        <v>10.5</v>
      </c>
      <c r="DA38" s="674"/>
      <c r="DB38" s="674"/>
      <c r="DC38" s="675"/>
      <c r="DD38" s="641">
        <v>514259</v>
      </c>
      <c r="DE38" s="642"/>
      <c r="DF38" s="642"/>
      <c r="DG38" s="642"/>
      <c r="DH38" s="642"/>
      <c r="DI38" s="642"/>
      <c r="DJ38" s="642"/>
      <c r="DK38" s="643"/>
      <c r="DL38" s="641">
        <v>504263</v>
      </c>
      <c r="DM38" s="642"/>
      <c r="DN38" s="642"/>
      <c r="DO38" s="642"/>
      <c r="DP38" s="642"/>
      <c r="DQ38" s="642"/>
      <c r="DR38" s="642"/>
      <c r="DS38" s="642"/>
      <c r="DT38" s="642"/>
      <c r="DU38" s="642"/>
      <c r="DV38" s="643"/>
      <c r="DW38" s="673">
        <v>13.8</v>
      </c>
      <c r="DX38" s="674"/>
      <c r="DY38" s="674"/>
      <c r="DZ38" s="674"/>
      <c r="EA38" s="674"/>
      <c r="EB38" s="674"/>
      <c r="EC38" s="713"/>
    </row>
    <row r="39" spans="2:133" ht="11.25" customHeight="1">
      <c r="B39" s="651" t="s">
        <v>340</v>
      </c>
      <c r="C39" s="652"/>
      <c r="D39" s="652"/>
      <c r="E39" s="652"/>
      <c r="F39" s="652"/>
      <c r="G39" s="652"/>
      <c r="H39" s="652"/>
      <c r="I39" s="652"/>
      <c r="J39" s="652"/>
      <c r="K39" s="652"/>
      <c r="L39" s="652"/>
      <c r="M39" s="652"/>
      <c r="N39" s="652"/>
      <c r="O39" s="652"/>
      <c r="P39" s="652"/>
      <c r="Q39" s="653"/>
      <c r="R39" s="672">
        <v>128495</v>
      </c>
      <c r="S39" s="642"/>
      <c r="T39" s="642"/>
      <c r="U39" s="642"/>
      <c r="V39" s="642"/>
      <c r="W39" s="642"/>
      <c r="X39" s="642"/>
      <c r="Y39" s="643"/>
      <c r="Z39" s="691">
        <v>2.1</v>
      </c>
      <c r="AA39" s="691"/>
      <c r="AB39" s="691"/>
      <c r="AC39" s="691"/>
      <c r="AD39" s="692" t="s">
        <v>130</v>
      </c>
      <c r="AE39" s="692"/>
      <c r="AF39" s="692"/>
      <c r="AG39" s="692"/>
      <c r="AH39" s="692"/>
      <c r="AI39" s="692"/>
      <c r="AJ39" s="692"/>
      <c r="AK39" s="692"/>
      <c r="AL39" s="673" t="s">
        <v>130</v>
      </c>
      <c r="AM39" s="676"/>
      <c r="AN39" s="676"/>
      <c r="AO39" s="693"/>
      <c r="AQ39" s="706" t="s">
        <v>341</v>
      </c>
      <c r="AR39" s="707"/>
      <c r="AS39" s="707"/>
      <c r="AT39" s="707"/>
      <c r="AU39" s="707"/>
      <c r="AV39" s="707"/>
      <c r="AW39" s="707"/>
      <c r="AX39" s="707"/>
      <c r="AY39" s="708"/>
      <c r="AZ39" s="672">
        <v>47915</v>
      </c>
      <c r="BA39" s="642"/>
      <c r="BB39" s="642"/>
      <c r="BC39" s="642"/>
      <c r="BD39" s="670"/>
      <c r="BE39" s="670"/>
      <c r="BF39" s="704"/>
      <c r="BG39" s="701" t="s">
        <v>342</v>
      </c>
      <c r="BH39" s="702"/>
      <c r="BI39" s="702"/>
      <c r="BJ39" s="702"/>
      <c r="BK39" s="702"/>
      <c r="BL39" s="702"/>
      <c r="BM39" s="702"/>
      <c r="BN39" s="702"/>
      <c r="BO39" s="702"/>
      <c r="BP39" s="702"/>
      <c r="BQ39" s="702"/>
      <c r="BR39" s="702"/>
      <c r="BS39" s="702"/>
      <c r="BT39" s="702"/>
      <c r="BU39" s="703"/>
      <c r="BV39" s="672">
        <v>2335</v>
      </c>
      <c r="BW39" s="642"/>
      <c r="BX39" s="642"/>
      <c r="BY39" s="642"/>
      <c r="BZ39" s="642"/>
      <c r="CA39" s="642"/>
      <c r="CB39" s="705"/>
      <c r="CD39" s="701" t="s">
        <v>343</v>
      </c>
      <c r="CE39" s="702"/>
      <c r="CF39" s="702"/>
      <c r="CG39" s="702"/>
      <c r="CH39" s="702"/>
      <c r="CI39" s="702"/>
      <c r="CJ39" s="702"/>
      <c r="CK39" s="702"/>
      <c r="CL39" s="702"/>
      <c r="CM39" s="702"/>
      <c r="CN39" s="702"/>
      <c r="CO39" s="702"/>
      <c r="CP39" s="702"/>
      <c r="CQ39" s="703"/>
      <c r="CR39" s="672">
        <v>119065</v>
      </c>
      <c r="CS39" s="670"/>
      <c r="CT39" s="670"/>
      <c r="CU39" s="670"/>
      <c r="CV39" s="670"/>
      <c r="CW39" s="670"/>
      <c r="CX39" s="670"/>
      <c r="CY39" s="671"/>
      <c r="CZ39" s="673">
        <v>2.1</v>
      </c>
      <c r="DA39" s="674"/>
      <c r="DB39" s="674"/>
      <c r="DC39" s="675"/>
      <c r="DD39" s="641">
        <v>110385</v>
      </c>
      <c r="DE39" s="670"/>
      <c r="DF39" s="670"/>
      <c r="DG39" s="670"/>
      <c r="DH39" s="670"/>
      <c r="DI39" s="670"/>
      <c r="DJ39" s="670"/>
      <c r="DK39" s="671"/>
      <c r="DL39" s="641" t="s">
        <v>130</v>
      </c>
      <c r="DM39" s="670"/>
      <c r="DN39" s="670"/>
      <c r="DO39" s="670"/>
      <c r="DP39" s="670"/>
      <c r="DQ39" s="670"/>
      <c r="DR39" s="670"/>
      <c r="DS39" s="670"/>
      <c r="DT39" s="670"/>
      <c r="DU39" s="670"/>
      <c r="DV39" s="671"/>
      <c r="DW39" s="673" t="s">
        <v>130</v>
      </c>
      <c r="DX39" s="674"/>
      <c r="DY39" s="674"/>
      <c r="DZ39" s="674"/>
      <c r="EA39" s="674"/>
      <c r="EB39" s="674"/>
      <c r="EC39" s="713"/>
    </row>
    <row r="40" spans="2:133" ht="11.25" customHeight="1">
      <c r="B40" s="651" t="s">
        <v>344</v>
      </c>
      <c r="C40" s="652"/>
      <c r="D40" s="652"/>
      <c r="E40" s="652"/>
      <c r="F40" s="652"/>
      <c r="G40" s="652"/>
      <c r="H40" s="652"/>
      <c r="I40" s="652"/>
      <c r="J40" s="652"/>
      <c r="K40" s="652"/>
      <c r="L40" s="652"/>
      <c r="M40" s="652"/>
      <c r="N40" s="652"/>
      <c r="O40" s="652"/>
      <c r="P40" s="652"/>
      <c r="Q40" s="653"/>
      <c r="R40" s="672">
        <v>339900</v>
      </c>
      <c r="S40" s="642"/>
      <c r="T40" s="642"/>
      <c r="U40" s="642"/>
      <c r="V40" s="642"/>
      <c r="W40" s="642"/>
      <c r="X40" s="642"/>
      <c r="Y40" s="643"/>
      <c r="Z40" s="691">
        <v>5.6</v>
      </c>
      <c r="AA40" s="691"/>
      <c r="AB40" s="691"/>
      <c r="AC40" s="691"/>
      <c r="AD40" s="692" t="s">
        <v>130</v>
      </c>
      <c r="AE40" s="692"/>
      <c r="AF40" s="692"/>
      <c r="AG40" s="692"/>
      <c r="AH40" s="692"/>
      <c r="AI40" s="692"/>
      <c r="AJ40" s="692"/>
      <c r="AK40" s="692"/>
      <c r="AL40" s="673" t="s">
        <v>130</v>
      </c>
      <c r="AM40" s="676"/>
      <c r="AN40" s="676"/>
      <c r="AO40" s="693"/>
      <c r="AQ40" s="706" t="s">
        <v>345</v>
      </c>
      <c r="AR40" s="707"/>
      <c r="AS40" s="707"/>
      <c r="AT40" s="707"/>
      <c r="AU40" s="707"/>
      <c r="AV40" s="707"/>
      <c r="AW40" s="707"/>
      <c r="AX40" s="707"/>
      <c r="AY40" s="708"/>
      <c r="AZ40" s="672" t="s">
        <v>130</v>
      </c>
      <c r="BA40" s="642"/>
      <c r="BB40" s="642"/>
      <c r="BC40" s="642"/>
      <c r="BD40" s="670"/>
      <c r="BE40" s="670"/>
      <c r="BF40" s="704"/>
      <c r="BG40" s="709" t="s">
        <v>346</v>
      </c>
      <c r="BH40" s="710"/>
      <c r="BI40" s="710"/>
      <c r="BJ40" s="710"/>
      <c r="BK40" s="710"/>
      <c r="BL40" s="364"/>
      <c r="BM40" s="702" t="s">
        <v>347</v>
      </c>
      <c r="BN40" s="702"/>
      <c r="BO40" s="702"/>
      <c r="BP40" s="702"/>
      <c r="BQ40" s="702"/>
      <c r="BR40" s="702"/>
      <c r="BS40" s="702"/>
      <c r="BT40" s="702"/>
      <c r="BU40" s="703"/>
      <c r="BV40" s="672">
        <v>96</v>
      </c>
      <c r="BW40" s="642"/>
      <c r="BX40" s="642"/>
      <c r="BY40" s="642"/>
      <c r="BZ40" s="642"/>
      <c r="CA40" s="642"/>
      <c r="CB40" s="705"/>
      <c r="CD40" s="701" t="s">
        <v>348</v>
      </c>
      <c r="CE40" s="702"/>
      <c r="CF40" s="702"/>
      <c r="CG40" s="702"/>
      <c r="CH40" s="702"/>
      <c r="CI40" s="702"/>
      <c r="CJ40" s="702"/>
      <c r="CK40" s="702"/>
      <c r="CL40" s="702"/>
      <c r="CM40" s="702"/>
      <c r="CN40" s="702"/>
      <c r="CO40" s="702"/>
      <c r="CP40" s="702"/>
      <c r="CQ40" s="703"/>
      <c r="CR40" s="672">
        <v>39361</v>
      </c>
      <c r="CS40" s="642"/>
      <c r="CT40" s="642"/>
      <c r="CU40" s="642"/>
      <c r="CV40" s="642"/>
      <c r="CW40" s="642"/>
      <c r="CX40" s="642"/>
      <c r="CY40" s="643"/>
      <c r="CZ40" s="673">
        <v>0.7</v>
      </c>
      <c r="DA40" s="674"/>
      <c r="DB40" s="674"/>
      <c r="DC40" s="675"/>
      <c r="DD40" s="641">
        <v>39361</v>
      </c>
      <c r="DE40" s="642"/>
      <c r="DF40" s="642"/>
      <c r="DG40" s="642"/>
      <c r="DH40" s="642"/>
      <c r="DI40" s="642"/>
      <c r="DJ40" s="642"/>
      <c r="DK40" s="643"/>
      <c r="DL40" s="641">
        <v>39361</v>
      </c>
      <c r="DM40" s="642"/>
      <c r="DN40" s="642"/>
      <c r="DO40" s="642"/>
      <c r="DP40" s="642"/>
      <c r="DQ40" s="642"/>
      <c r="DR40" s="642"/>
      <c r="DS40" s="642"/>
      <c r="DT40" s="642"/>
      <c r="DU40" s="642"/>
      <c r="DV40" s="643"/>
      <c r="DW40" s="673">
        <v>1.1000000000000001</v>
      </c>
      <c r="DX40" s="674"/>
      <c r="DY40" s="674"/>
      <c r="DZ40" s="674"/>
      <c r="EA40" s="674"/>
      <c r="EB40" s="674"/>
      <c r="EC40" s="713"/>
    </row>
    <row r="41" spans="2:133" ht="11.25" customHeight="1">
      <c r="B41" s="651" t="s">
        <v>349</v>
      </c>
      <c r="C41" s="652"/>
      <c r="D41" s="652"/>
      <c r="E41" s="652"/>
      <c r="F41" s="652"/>
      <c r="G41" s="652"/>
      <c r="H41" s="652"/>
      <c r="I41" s="652"/>
      <c r="J41" s="652"/>
      <c r="K41" s="652"/>
      <c r="L41" s="652"/>
      <c r="M41" s="652"/>
      <c r="N41" s="652"/>
      <c r="O41" s="652"/>
      <c r="P41" s="652"/>
      <c r="Q41" s="653"/>
      <c r="R41" s="672" t="s">
        <v>130</v>
      </c>
      <c r="S41" s="642"/>
      <c r="T41" s="642"/>
      <c r="U41" s="642"/>
      <c r="V41" s="642"/>
      <c r="W41" s="642"/>
      <c r="X41" s="642"/>
      <c r="Y41" s="643"/>
      <c r="Z41" s="691" t="s">
        <v>130</v>
      </c>
      <c r="AA41" s="691"/>
      <c r="AB41" s="691"/>
      <c r="AC41" s="691"/>
      <c r="AD41" s="692" t="s">
        <v>130</v>
      </c>
      <c r="AE41" s="692"/>
      <c r="AF41" s="692"/>
      <c r="AG41" s="692"/>
      <c r="AH41" s="692"/>
      <c r="AI41" s="692"/>
      <c r="AJ41" s="692"/>
      <c r="AK41" s="692"/>
      <c r="AL41" s="673" t="s">
        <v>130</v>
      </c>
      <c r="AM41" s="676"/>
      <c r="AN41" s="676"/>
      <c r="AO41" s="693"/>
      <c r="AQ41" s="706" t="s">
        <v>350</v>
      </c>
      <c r="AR41" s="707"/>
      <c r="AS41" s="707"/>
      <c r="AT41" s="707"/>
      <c r="AU41" s="707"/>
      <c r="AV41" s="707"/>
      <c r="AW41" s="707"/>
      <c r="AX41" s="707"/>
      <c r="AY41" s="708"/>
      <c r="AZ41" s="672">
        <v>113567</v>
      </c>
      <c r="BA41" s="642"/>
      <c r="BB41" s="642"/>
      <c r="BC41" s="642"/>
      <c r="BD41" s="670"/>
      <c r="BE41" s="670"/>
      <c r="BF41" s="704"/>
      <c r="BG41" s="709"/>
      <c r="BH41" s="710"/>
      <c r="BI41" s="710"/>
      <c r="BJ41" s="710"/>
      <c r="BK41" s="710"/>
      <c r="BL41" s="364"/>
      <c r="BM41" s="702" t="s">
        <v>351</v>
      </c>
      <c r="BN41" s="702"/>
      <c r="BO41" s="702"/>
      <c r="BP41" s="702"/>
      <c r="BQ41" s="702"/>
      <c r="BR41" s="702"/>
      <c r="BS41" s="702"/>
      <c r="BT41" s="702"/>
      <c r="BU41" s="703"/>
      <c r="BV41" s="672" t="s">
        <v>130</v>
      </c>
      <c r="BW41" s="642"/>
      <c r="BX41" s="642"/>
      <c r="BY41" s="642"/>
      <c r="BZ41" s="642"/>
      <c r="CA41" s="642"/>
      <c r="CB41" s="705"/>
      <c r="CD41" s="701" t="s">
        <v>352</v>
      </c>
      <c r="CE41" s="702"/>
      <c r="CF41" s="702"/>
      <c r="CG41" s="702"/>
      <c r="CH41" s="702"/>
      <c r="CI41" s="702"/>
      <c r="CJ41" s="702"/>
      <c r="CK41" s="702"/>
      <c r="CL41" s="702"/>
      <c r="CM41" s="702"/>
      <c r="CN41" s="702"/>
      <c r="CO41" s="702"/>
      <c r="CP41" s="702"/>
      <c r="CQ41" s="703"/>
      <c r="CR41" s="672" t="s">
        <v>130</v>
      </c>
      <c r="CS41" s="670"/>
      <c r="CT41" s="670"/>
      <c r="CU41" s="670"/>
      <c r="CV41" s="670"/>
      <c r="CW41" s="670"/>
      <c r="CX41" s="670"/>
      <c r="CY41" s="671"/>
      <c r="CZ41" s="673" t="s">
        <v>130</v>
      </c>
      <c r="DA41" s="674"/>
      <c r="DB41" s="674"/>
      <c r="DC41" s="675"/>
      <c r="DD41" s="641" t="s">
        <v>130</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c r="B42" s="651" t="s">
        <v>353</v>
      </c>
      <c r="C42" s="652"/>
      <c r="D42" s="652"/>
      <c r="E42" s="652"/>
      <c r="F42" s="652"/>
      <c r="G42" s="652"/>
      <c r="H42" s="652"/>
      <c r="I42" s="652"/>
      <c r="J42" s="652"/>
      <c r="K42" s="652"/>
      <c r="L42" s="652"/>
      <c r="M42" s="652"/>
      <c r="N42" s="652"/>
      <c r="O42" s="652"/>
      <c r="P42" s="652"/>
      <c r="Q42" s="653"/>
      <c r="R42" s="672" t="s">
        <v>130</v>
      </c>
      <c r="S42" s="642"/>
      <c r="T42" s="642"/>
      <c r="U42" s="642"/>
      <c r="V42" s="642"/>
      <c r="W42" s="642"/>
      <c r="X42" s="642"/>
      <c r="Y42" s="643"/>
      <c r="Z42" s="691" t="s">
        <v>130</v>
      </c>
      <c r="AA42" s="691"/>
      <c r="AB42" s="691"/>
      <c r="AC42" s="691"/>
      <c r="AD42" s="692" t="s">
        <v>130</v>
      </c>
      <c r="AE42" s="692"/>
      <c r="AF42" s="692"/>
      <c r="AG42" s="692"/>
      <c r="AH42" s="692"/>
      <c r="AI42" s="692"/>
      <c r="AJ42" s="692"/>
      <c r="AK42" s="692"/>
      <c r="AL42" s="673" t="s">
        <v>130</v>
      </c>
      <c r="AM42" s="676"/>
      <c r="AN42" s="676"/>
      <c r="AO42" s="693"/>
      <c r="AQ42" s="698" t="s">
        <v>354</v>
      </c>
      <c r="AR42" s="699"/>
      <c r="AS42" s="699"/>
      <c r="AT42" s="699"/>
      <c r="AU42" s="699"/>
      <c r="AV42" s="699"/>
      <c r="AW42" s="699"/>
      <c r="AX42" s="699"/>
      <c r="AY42" s="700"/>
      <c r="AZ42" s="657">
        <v>415471</v>
      </c>
      <c r="BA42" s="678"/>
      <c r="BB42" s="678"/>
      <c r="BC42" s="678"/>
      <c r="BD42" s="658"/>
      <c r="BE42" s="658"/>
      <c r="BF42" s="694"/>
      <c r="BG42" s="711"/>
      <c r="BH42" s="712"/>
      <c r="BI42" s="712"/>
      <c r="BJ42" s="712"/>
      <c r="BK42" s="712"/>
      <c r="BL42" s="365"/>
      <c r="BM42" s="695" t="s">
        <v>355</v>
      </c>
      <c r="BN42" s="695"/>
      <c r="BO42" s="695"/>
      <c r="BP42" s="695"/>
      <c r="BQ42" s="695"/>
      <c r="BR42" s="695"/>
      <c r="BS42" s="695"/>
      <c r="BT42" s="695"/>
      <c r="BU42" s="696"/>
      <c r="BV42" s="657">
        <v>329</v>
      </c>
      <c r="BW42" s="678"/>
      <c r="BX42" s="678"/>
      <c r="BY42" s="678"/>
      <c r="BZ42" s="678"/>
      <c r="CA42" s="678"/>
      <c r="CB42" s="697"/>
      <c r="CD42" s="651" t="s">
        <v>356</v>
      </c>
      <c r="CE42" s="652"/>
      <c r="CF42" s="652"/>
      <c r="CG42" s="652"/>
      <c r="CH42" s="652"/>
      <c r="CI42" s="652"/>
      <c r="CJ42" s="652"/>
      <c r="CK42" s="652"/>
      <c r="CL42" s="652"/>
      <c r="CM42" s="652"/>
      <c r="CN42" s="652"/>
      <c r="CO42" s="652"/>
      <c r="CP42" s="652"/>
      <c r="CQ42" s="653"/>
      <c r="CR42" s="672">
        <v>740609</v>
      </c>
      <c r="CS42" s="670"/>
      <c r="CT42" s="670"/>
      <c r="CU42" s="670"/>
      <c r="CV42" s="670"/>
      <c r="CW42" s="670"/>
      <c r="CX42" s="670"/>
      <c r="CY42" s="671"/>
      <c r="CZ42" s="673">
        <v>13.2</v>
      </c>
      <c r="DA42" s="674"/>
      <c r="DB42" s="674"/>
      <c r="DC42" s="675"/>
      <c r="DD42" s="641">
        <v>189326</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c r="B43" s="651" t="s">
        <v>357</v>
      </c>
      <c r="C43" s="652"/>
      <c r="D43" s="652"/>
      <c r="E43" s="652"/>
      <c r="F43" s="652"/>
      <c r="G43" s="652"/>
      <c r="H43" s="652"/>
      <c r="I43" s="652"/>
      <c r="J43" s="652"/>
      <c r="K43" s="652"/>
      <c r="L43" s="652"/>
      <c r="M43" s="652"/>
      <c r="N43" s="652"/>
      <c r="O43" s="652"/>
      <c r="P43" s="652"/>
      <c r="Q43" s="653"/>
      <c r="R43" s="672">
        <v>100000</v>
      </c>
      <c r="S43" s="642"/>
      <c r="T43" s="642"/>
      <c r="U43" s="642"/>
      <c r="V43" s="642"/>
      <c r="W43" s="642"/>
      <c r="X43" s="642"/>
      <c r="Y43" s="643"/>
      <c r="Z43" s="691">
        <v>1.6</v>
      </c>
      <c r="AA43" s="691"/>
      <c r="AB43" s="691"/>
      <c r="AC43" s="691"/>
      <c r="AD43" s="692" t="s">
        <v>130</v>
      </c>
      <c r="AE43" s="692"/>
      <c r="AF43" s="692"/>
      <c r="AG43" s="692"/>
      <c r="AH43" s="692"/>
      <c r="AI43" s="692"/>
      <c r="AJ43" s="692"/>
      <c r="AK43" s="692"/>
      <c r="AL43" s="673" t="s">
        <v>130</v>
      </c>
      <c r="AM43" s="676"/>
      <c r="AN43" s="676"/>
      <c r="AO43" s="693"/>
      <c r="BV43" s="219"/>
      <c r="BW43" s="219"/>
      <c r="BX43" s="219"/>
      <c r="BY43" s="219"/>
      <c r="BZ43" s="219"/>
      <c r="CA43" s="219"/>
      <c r="CB43" s="219"/>
      <c r="CD43" s="651" t="s">
        <v>358</v>
      </c>
      <c r="CE43" s="652"/>
      <c r="CF43" s="652"/>
      <c r="CG43" s="652"/>
      <c r="CH43" s="652"/>
      <c r="CI43" s="652"/>
      <c r="CJ43" s="652"/>
      <c r="CK43" s="652"/>
      <c r="CL43" s="652"/>
      <c r="CM43" s="652"/>
      <c r="CN43" s="652"/>
      <c r="CO43" s="652"/>
      <c r="CP43" s="652"/>
      <c r="CQ43" s="653"/>
      <c r="CR43" s="672">
        <v>5000</v>
      </c>
      <c r="CS43" s="670"/>
      <c r="CT43" s="670"/>
      <c r="CU43" s="670"/>
      <c r="CV43" s="670"/>
      <c r="CW43" s="670"/>
      <c r="CX43" s="670"/>
      <c r="CY43" s="671"/>
      <c r="CZ43" s="673">
        <v>0.1</v>
      </c>
      <c r="DA43" s="674"/>
      <c r="DB43" s="674"/>
      <c r="DC43" s="675"/>
      <c r="DD43" s="641">
        <v>5000</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c r="B44" s="654" t="s">
        <v>359</v>
      </c>
      <c r="C44" s="655"/>
      <c r="D44" s="655"/>
      <c r="E44" s="655"/>
      <c r="F44" s="655"/>
      <c r="G44" s="655"/>
      <c r="H44" s="655"/>
      <c r="I44" s="655"/>
      <c r="J44" s="655"/>
      <c r="K44" s="655"/>
      <c r="L44" s="655"/>
      <c r="M44" s="655"/>
      <c r="N44" s="655"/>
      <c r="O44" s="655"/>
      <c r="P44" s="655"/>
      <c r="Q44" s="656"/>
      <c r="R44" s="657">
        <v>6097820</v>
      </c>
      <c r="S44" s="678"/>
      <c r="T44" s="678"/>
      <c r="U44" s="678"/>
      <c r="V44" s="678"/>
      <c r="W44" s="678"/>
      <c r="X44" s="678"/>
      <c r="Y44" s="679"/>
      <c r="Z44" s="680">
        <v>100</v>
      </c>
      <c r="AA44" s="680"/>
      <c r="AB44" s="680"/>
      <c r="AC44" s="680"/>
      <c r="AD44" s="681">
        <v>3548712</v>
      </c>
      <c r="AE44" s="681"/>
      <c r="AF44" s="681"/>
      <c r="AG44" s="681"/>
      <c r="AH44" s="681"/>
      <c r="AI44" s="681"/>
      <c r="AJ44" s="681"/>
      <c r="AK44" s="681"/>
      <c r="AL44" s="660">
        <v>100</v>
      </c>
      <c r="AM44" s="682"/>
      <c r="AN44" s="682"/>
      <c r="AO44" s="683"/>
      <c r="CD44" s="684" t="s">
        <v>306</v>
      </c>
      <c r="CE44" s="685"/>
      <c r="CF44" s="651" t="s">
        <v>360</v>
      </c>
      <c r="CG44" s="652"/>
      <c r="CH44" s="652"/>
      <c r="CI44" s="652"/>
      <c r="CJ44" s="652"/>
      <c r="CK44" s="652"/>
      <c r="CL44" s="652"/>
      <c r="CM44" s="652"/>
      <c r="CN44" s="652"/>
      <c r="CO44" s="652"/>
      <c r="CP44" s="652"/>
      <c r="CQ44" s="653"/>
      <c r="CR44" s="672">
        <v>733767</v>
      </c>
      <c r="CS44" s="642"/>
      <c r="CT44" s="642"/>
      <c r="CU44" s="642"/>
      <c r="CV44" s="642"/>
      <c r="CW44" s="642"/>
      <c r="CX44" s="642"/>
      <c r="CY44" s="643"/>
      <c r="CZ44" s="673">
        <v>13.1</v>
      </c>
      <c r="DA44" s="676"/>
      <c r="DB44" s="676"/>
      <c r="DC44" s="677"/>
      <c r="DD44" s="641">
        <v>188984</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361</v>
      </c>
      <c r="CG45" s="652"/>
      <c r="CH45" s="652"/>
      <c r="CI45" s="652"/>
      <c r="CJ45" s="652"/>
      <c r="CK45" s="652"/>
      <c r="CL45" s="652"/>
      <c r="CM45" s="652"/>
      <c r="CN45" s="652"/>
      <c r="CO45" s="652"/>
      <c r="CP45" s="652"/>
      <c r="CQ45" s="653"/>
      <c r="CR45" s="672">
        <v>493563</v>
      </c>
      <c r="CS45" s="670"/>
      <c r="CT45" s="670"/>
      <c r="CU45" s="670"/>
      <c r="CV45" s="670"/>
      <c r="CW45" s="670"/>
      <c r="CX45" s="670"/>
      <c r="CY45" s="671"/>
      <c r="CZ45" s="673">
        <v>8.8000000000000007</v>
      </c>
      <c r="DA45" s="674"/>
      <c r="DB45" s="674"/>
      <c r="DC45" s="675"/>
      <c r="DD45" s="641">
        <v>74300</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363</v>
      </c>
      <c r="CG46" s="652"/>
      <c r="CH46" s="652"/>
      <c r="CI46" s="652"/>
      <c r="CJ46" s="652"/>
      <c r="CK46" s="652"/>
      <c r="CL46" s="652"/>
      <c r="CM46" s="652"/>
      <c r="CN46" s="652"/>
      <c r="CO46" s="652"/>
      <c r="CP46" s="652"/>
      <c r="CQ46" s="653"/>
      <c r="CR46" s="672">
        <v>210076</v>
      </c>
      <c r="CS46" s="642"/>
      <c r="CT46" s="642"/>
      <c r="CU46" s="642"/>
      <c r="CV46" s="642"/>
      <c r="CW46" s="642"/>
      <c r="CX46" s="642"/>
      <c r="CY46" s="643"/>
      <c r="CZ46" s="673">
        <v>3.7</v>
      </c>
      <c r="DA46" s="676"/>
      <c r="DB46" s="676"/>
      <c r="DC46" s="677"/>
      <c r="DD46" s="641">
        <v>103756</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c r="B47" s="650" t="s">
        <v>364</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365</v>
      </c>
      <c r="CG47" s="652"/>
      <c r="CH47" s="652"/>
      <c r="CI47" s="652"/>
      <c r="CJ47" s="652"/>
      <c r="CK47" s="652"/>
      <c r="CL47" s="652"/>
      <c r="CM47" s="652"/>
      <c r="CN47" s="652"/>
      <c r="CO47" s="652"/>
      <c r="CP47" s="652"/>
      <c r="CQ47" s="653"/>
      <c r="CR47" s="672">
        <v>6842</v>
      </c>
      <c r="CS47" s="670"/>
      <c r="CT47" s="670"/>
      <c r="CU47" s="670"/>
      <c r="CV47" s="670"/>
      <c r="CW47" s="670"/>
      <c r="CX47" s="670"/>
      <c r="CY47" s="671"/>
      <c r="CZ47" s="673">
        <v>0.1</v>
      </c>
      <c r="DA47" s="674"/>
      <c r="DB47" s="674"/>
      <c r="DC47" s="675"/>
      <c r="DD47" s="641">
        <v>342</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c r="B48" s="690" t="s">
        <v>366</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367</v>
      </c>
      <c r="CG48" s="652"/>
      <c r="CH48" s="652"/>
      <c r="CI48" s="652"/>
      <c r="CJ48" s="652"/>
      <c r="CK48" s="652"/>
      <c r="CL48" s="652"/>
      <c r="CM48" s="652"/>
      <c r="CN48" s="652"/>
      <c r="CO48" s="652"/>
      <c r="CP48" s="652"/>
      <c r="CQ48" s="653"/>
      <c r="CR48" s="672" t="s">
        <v>130</v>
      </c>
      <c r="CS48" s="642"/>
      <c r="CT48" s="642"/>
      <c r="CU48" s="642"/>
      <c r="CV48" s="642"/>
      <c r="CW48" s="642"/>
      <c r="CX48" s="642"/>
      <c r="CY48" s="643"/>
      <c r="CZ48" s="673" t="s">
        <v>130</v>
      </c>
      <c r="DA48" s="676"/>
      <c r="DB48" s="676"/>
      <c r="DC48" s="677"/>
      <c r="DD48" s="641" t="s">
        <v>130</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368</v>
      </c>
      <c r="CE49" s="655"/>
      <c r="CF49" s="655"/>
      <c r="CG49" s="655"/>
      <c r="CH49" s="655"/>
      <c r="CI49" s="655"/>
      <c r="CJ49" s="655"/>
      <c r="CK49" s="655"/>
      <c r="CL49" s="655"/>
      <c r="CM49" s="655"/>
      <c r="CN49" s="655"/>
      <c r="CO49" s="655"/>
      <c r="CP49" s="655"/>
      <c r="CQ49" s="656"/>
      <c r="CR49" s="657">
        <v>5604598</v>
      </c>
      <c r="CS49" s="658"/>
      <c r="CT49" s="658"/>
      <c r="CU49" s="658"/>
      <c r="CV49" s="658"/>
      <c r="CW49" s="658"/>
      <c r="CX49" s="658"/>
      <c r="CY49" s="659"/>
      <c r="CZ49" s="660">
        <v>100</v>
      </c>
      <c r="DA49" s="661"/>
      <c r="DB49" s="661"/>
      <c r="DC49" s="662"/>
      <c r="DD49" s="663">
        <v>4045592</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370</v>
      </c>
      <c r="DK2" s="787"/>
      <c r="DL2" s="787"/>
      <c r="DM2" s="787"/>
      <c r="DN2" s="787"/>
      <c r="DO2" s="788"/>
      <c r="DP2" s="224"/>
      <c r="DQ2" s="786" t="s">
        <v>371</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28"/>
      <c r="BA5" s="228"/>
      <c r="BB5" s="228"/>
      <c r="BC5" s="228"/>
      <c r="BD5" s="228"/>
      <c r="BE5" s="229"/>
      <c r="BF5" s="229"/>
      <c r="BG5" s="229"/>
      <c r="BH5" s="229"/>
      <c r="BI5" s="229"/>
      <c r="BJ5" s="229"/>
      <c r="BK5" s="229"/>
      <c r="BL5" s="229"/>
      <c r="BM5" s="229"/>
      <c r="BN5" s="229"/>
      <c r="BO5" s="229"/>
      <c r="BP5" s="229"/>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391</v>
      </c>
      <c r="C7" s="814"/>
      <c r="D7" s="814"/>
      <c r="E7" s="814"/>
      <c r="F7" s="814"/>
      <c r="G7" s="814"/>
      <c r="H7" s="814"/>
      <c r="I7" s="814"/>
      <c r="J7" s="814"/>
      <c r="K7" s="814"/>
      <c r="L7" s="814"/>
      <c r="M7" s="814"/>
      <c r="N7" s="814"/>
      <c r="O7" s="814"/>
      <c r="P7" s="815"/>
      <c r="Q7" s="816">
        <v>6098</v>
      </c>
      <c r="R7" s="817"/>
      <c r="S7" s="817"/>
      <c r="T7" s="817"/>
      <c r="U7" s="817"/>
      <c r="V7" s="817">
        <v>5605</v>
      </c>
      <c r="W7" s="817"/>
      <c r="X7" s="817"/>
      <c r="Y7" s="817"/>
      <c r="Z7" s="817"/>
      <c r="AA7" s="817">
        <v>493</v>
      </c>
      <c r="AB7" s="817"/>
      <c r="AC7" s="817"/>
      <c r="AD7" s="817"/>
      <c r="AE7" s="818"/>
      <c r="AF7" s="819">
        <v>423</v>
      </c>
      <c r="AG7" s="820"/>
      <c r="AH7" s="820"/>
      <c r="AI7" s="820"/>
      <c r="AJ7" s="821"/>
      <c r="AK7" s="822">
        <v>49</v>
      </c>
      <c r="AL7" s="823"/>
      <c r="AM7" s="823"/>
      <c r="AN7" s="823"/>
      <c r="AO7" s="823"/>
      <c r="AP7" s="823">
        <v>4209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393</v>
      </c>
      <c r="B23" s="853" t="s">
        <v>394</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423</v>
      </c>
      <c r="AG23" s="857"/>
      <c r="AH23" s="857"/>
      <c r="AI23" s="857"/>
      <c r="AJ23" s="860"/>
      <c r="AK23" s="861"/>
      <c r="AL23" s="862"/>
      <c r="AM23" s="862"/>
      <c r="AN23" s="862"/>
      <c r="AO23" s="862"/>
      <c r="AP23" s="857"/>
      <c r="AQ23" s="857"/>
      <c r="AR23" s="857"/>
      <c r="AS23" s="857"/>
      <c r="AT23" s="857"/>
      <c r="AU23" s="873"/>
      <c r="AV23" s="873"/>
      <c r="AW23" s="873"/>
      <c r="AX23" s="873"/>
      <c r="AY23" s="874"/>
      <c r="AZ23" s="875" t="s">
        <v>395</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374</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381</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406</v>
      </c>
      <c r="C28" s="814"/>
      <c r="D28" s="814"/>
      <c r="E28" s="814"/>
      <c r="F28" s="814"/>
      <c r="G28" s="814"/>
      <c r="H28" s="814"/>
      <c r="I28" s="814"/>
      <c r="J28" s="814"/>
      <c r="K28" s="814"/>
      <c r="L28" s="814"/>
      <c r="M28" s="814"/>
      <c r="N28" s="814"/>
      <c r="O28" s="814"/>
      <c r="P28" s="815"/>
      <c r="Q28" s="886">
        <v>1332</v>
      </c>
      <c r="R28" s="887"/>
      <c r="S28" s="887"/>
      <c r="T28" s="887"/>
      <c r="U28" s="887"/>
      <c r="V28" s="887">
        <v>1135</v>
      </c>
      <c r="W28" s="887"/>
      <c r="X28" s="887"/>
      <c r="Y28" s="887"/>
      <c r="Z28" s="887"/>
      <c r="AA28" s="887">
        <v>197</v>
      </c>
      <c r="AB28" s="887"/>
      <c r="AC28" s="887"/>
      <c r="AD28" s="887"/>
      <c r="AE28" s="888"/>
      <c r="AF28" s="889">
        <v>197</v>
      </c>
      <c r="AG28" s="887"/>
      <c r="AH28" s="887"/>
      <c r="AI28" s="887"/>
      <c r="AJ28" s="890"/>
      <c r="AK28" s="891">
        <v>114</v>
      </c>
      <c r="AL28" s="892"/>
      <c r="AM28" s="892"/>
      <c r="AN28" s="892"/>
      <c r="AO28" s="892"/>
      <c r="AP28" s="892" t="s">
        <v>515</v>
      </c>
      <c r="AQ28" s="892"/>
      <c r="AR28" s="892"/>
      <c r="AS28" s="892"/>
      <c r="AT28" s="892"/>
      <c r="AU28" s="892" t="s">
        <v>515</v>
      </c>
      <c r="AV28" s="892"/>
      <c r="AW28" s="892"/>
      <c r="AX28" s="892"/>
      <c r="AY28" s="892"/>
      <c r="AZ28" s="893" t="s">
        <v>515</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407</v>
      </c>
      <c r="C29" s="845"/>
      <c r="D29" s="845"/>
      <c r="E29" s="845"/>
      <c r="F29" s="845"/>
      <c r="G29" s="845"/>
      <c r="H29" s="845"/>
      <c r="I29" s="845"/>
      <c r="J29" s="845"/>
      <c r="K29" s="845"/>
      <c r="L29" s="845"/>
      <c r="M29" s="845"/>
      <c r="N29" s="845"/>
      <c r="O29" s="845"/>
      <c r="P29" s="846"/>
      <c r="Q29" s="847">
        <v>306</v>
      </c>
      <c r="R29" s="848"/>
      <c r="S29" s="848"/>
      <c r="T29" s="848"/>
      <c r="U29" s="848"/>
      <c r="V29" s="848">
        <v>305</v>
      </c>
      <c r="W29" s="848"/>
      <c r="X29" s="848"/>
      <c r="Y29" s="848"/>
      <c r="Z29" s="848"/>
      <c r="AA29" s="848">
        <v>1</v>
      </c>
      <c r="AB29" s="848"/>
      <c r="AC29" s="848"/>
      <c r="AD29" s="848"/>
      <c r="AE29" s="849"/>
      <c r="AF29" s="850">
        <v>1</v>
      </c>
      <c r="AG29" s="851"/>
      <c r="AH29" s="851"/>
      <c r="AI29" s="851"/>
      <c r="AJ29" s="852"/>
      <c r="AK29" s="898">
        <v>185</v>
      </c>
      <c r="AL29" s="894"/>
      <c r="AM29" s="894"/>
      <c r="AN29" s="894"/>
      <c r="AO29" s="894"/>
      <c r="AP29" s="894" t="s">
        <v>515</v>
      </c>
      <c r="AQ29" s="894"/>
      <c r="AR29" s="894"/>
      <c r="AS29" s="894"/>
      <c r="AT29" s="894"/>
      <c r="AU29" s="894" t="s">
        <v>515</v>
      </c>
      <c r="AV29" s="894"/>
      <c r="AW29" s="894"/>
      <c r="AX29" s="894"/>
      <c r="AY29" s="894"/>
      <c r="AZ29" s="895" t="s">
        <v>515</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408</v>
      </c>
      <c r="C30" s="845"/>
      <c r="D30" s="845"/>
      <c r="E30" s="845"/>
      <c r="F30" s="845"/>
      <c r="G30" s="845"/>
      <c r="H30" s="845"/>
      <c r="I30" s="845"/>
      <c r="J30" s="845"/>
      <c r="K30" s="845"/>
      <c r="L30" s="845"/>
      <c r="M30" s="845"/>
      <c r="N30" s="845"/>
      <c r="O30" s="845"/>
      <c r="P30" s="846"/>
      <c r="Q30" s="847">
        <v>218</v>
      </c>
      <c r="R30" s="848"/>
      <c r="S30" s="848"/>
      <c r="T30" s="848"/>
      <c r="U30" s="848"/>
      <c r="V30" s="848">
        <v>225</v>
      </c>
      <c r="W30" s="848"/>
      <c r="X30" s="848"/>
      <c r="Y30" s="848"/>
      <c r="Z30" s="848"/>
      <c r="AA30" s="848">
        <v>-7</v>
      </c>
      <c r="AB30" s="848"/>
      <c r="AC30" s="848"/>
      <c r="AD30" s="848"/>
      <c r="AE30" s="849"/>
      <c r="AF30" s="850">
        <v>149</v>
      </c>
      <c r="AG30" s="851"/>
      <c r="AH30" s="851"/>
      <c r="AI30" s="851"/>
      <c r="AJ30" s="852"/>
      <c r="AK30" s="898">
        <v>48</v>
      </c>
      <c r="AL30" s="894"/>
      <c r="AM30" s="894"/>
      <c r="AN30" s="894"/>
      <c r="AO30" s="894"/>
      <c r="AP30" s="894">
        <v>1064</v>
      </c>
      <c r="AQ30" s="894"/>
      <c r="AR30" s="894"/>
      <c r="AS30" s="894"/>
      <c r="AT30" s="894"/>
      <c r="AU30" s="894">
        <v>145</v>
      </c>
      <c r="AV30" s="894"/>
      <c r="AW30" s="894"/>
      <c r="AX30" s="894"/>
      <c r="AY30" s="894"/>
      <c r="AZ30" s="895" t="s">
        <v>515</v>
      </c>
      <c r="BA30" s="895"/>
      <c r="BB30" s="895"/>
      <c r="BC30" s="895"/>
      <c r="BD30" s="895"/>
      <c r="BE30" s="896" t="s">
        <v>409</v>
      </c>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410</v>
      </c>
      <c r="C31" s="845"/>
      <c r="D31" s="845"/>
      <c r="E31" s="845"/>
      <c r="F31" s="845"/>
      <c r="G31" s="845"/>
      <c r="H31" s="845"/>
      <c r="I31" s="845"/>
      <c r="J31" s="845"/>
      <c r="K31" s="845"/>
      <c r="L31" s="845"/>
      <c r="M31" s="845"/>
      <c r="N31" s="845"/>
      <c r="O31" s="845"/>
      <c r="P31" s="846"/>
      <c r="Q31" s="847">
        <v>187</v>
      </c>
      <c r="R31" s="848"/>
      <c r="S31" s="848"/>
      <c r="T31" s="848"/>
      <c r="U31" s="848"/>
      <c r="V31" s="848">
        <v>159</v>
      </c>
      <c r="W31" s="848"/>
      <c r="X31" s="848"/>
      <c r="Y31" s="848"/>
      <c r="Z31" s="848"/>
      <c r="AA31" s="848">
        <v>28</v>
      </c>
      <c r="AB31" s="848"/>
      <c r="AC31" s="848"/>
      <c r="AD31" s="848"/>
      <c r="AE31" s="849"/>
      <c r="AF31" s="850">
        <v>28</v>
      </c>
      <c r="AG31" s="851"/>
      <c r="AH31" s="851"/>
      <c r="AI31" s="851"/>
      <c r="AJ31" s="852"/>
      <c r="AK31" s="898">
        <v>61</v>
      </c>
      <c r="AL31" s="894"/>
      <c r="AM31" s="894"/>
      <c r="AN31" s="894"/>
      <c r="AO31" s="894"/>
      <c r="AP31" s="894">
        <v>525</v>
      </c>
      <c r="AQ31" s="894"/>
      <c r="AR31" s="894"/>
      <c r="AS31" s="894"/>
      <c r="AT31" s="894"/>
      <c r="AU31" s="894">
        <v>512</v>
      </c>
      <c r="AV31" s="894"/>
      <c r="AW31" s="894"/>
      <c r="AX31" s="894"/>
      <c r="AY31" s="894"/>
      <c r="AZ31" s="895" t="s">
        <v>515</v>
      </c>
      <c r="BA31" s="895"/>
      <c r="BB31" s="895"/>
      <c r="BC31" s="895"/>
      <c r="BD31" s="895"/>
      <c r="BE31" s="896" t="s">
        <v>411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393</v>
      </c>
      <c r="B63" s="853" t="s">
        <v>413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375</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176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417</v>
      </c>
      <c r="W66" s="798"/>
      <c r="X66" s="798"/>
      <c r="Y66" s="798"/>
      <c r="Z66" s="799"/>
      <c r="AA66" s="797" t="s">
        <v>418</v>
      </c>
      <c r="AB66" s="798"/>
      <c r="AC66" s="798"/>
      <c r="AD66" s="798"/>
      <c r="AE66" s="799"/>
      <c r="AF66" s="918" t="s">
        <v>419</v>
      </c>
      <c r="AG66" s="879"/>
      <c r="AH66" s="879"/>
      <c r="AI66" s="879"/>
      <c r="AJ66" s="919"/>
      <c r="AK66" s="797" t="s">
        <v>420</v>
      </c>
      <c r="AL66" s="792"/>
      <c r="AM66" s="792"/>
      <c r="AN66" s="792"/>
      <c r="AO66" s="793"/>
      <c r="AP66" s="797" t="s">
        <v>421</v>
      </c>
      <c r="AQ66" s="798"/>
      <c r="AR66" s="798"/>
      <c r="AS66" s="798"/>
      <c r="AT66" s="799"/>
      <c r="AU66" s="797" t="s">
        <v>422</v>
      </c>
      <c r="AV66" s="798"/>
      <c r="AW66" s="798"/>
      <c r="AX66" s="798"/>
      <c r="AY66" s="799"/>
      <c r="AZ66" s="797" t="s">
        <v>381</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583</v>
      </c>
      <c r="C68" s="934"/>
      <c r="D68" s="934"/>
      <c r="E68" s="934"/>
      <c r="F68" s="934"/>
      <c r="G68" s="934"/>
      <c r="H68" s="934"/>
      <c r="I68" s="934"/>
      <c r="J68" s="934"/>
      <c r="K68" s="934"/>
      <c r="L68" s="934"/>
      <c r="M68" s="934"/>
      <c r="N68" s="934"/>
      <c r="O68" s="934"/>
      <c r="P68" s="935"/>
      <c r="Q68" s="936">
        <v>190</v>
      </c>
      <c r="R68" s="930"/>
      <c r="S68" s="930"/>
      <c r="T68" s="930"/>
      <c r="U68" s="930"/>
      <c r="V68" s="930">
        <v>186</v>
      </c>
      <c r="W68" s="930"/>
      <c r="X68" s="930"/>
      <c r="Y68" s="930"/>
      <c r="Z68" s="930"/>
      <c r="AA68" s="930">
        <v>3</v>
      </c>
      <c r="AB68" s="930"/>
      <c r="AC68" s="930"/>
      <c r="AD68" s="930"/>
      <c r="AE68" s="930"/>
      <c r="AF68" s="930">
        <v>3</v>
      </c>
      <c r="AG68" s="930"/>
      <c r="AH68" s="930"/>
      <c r="AI68" s="930"/>
      <c r="AJ68" s="930"/>
      <c r="AK68" s="930" t="s">
        <v>515</v>
      </c>
      <c r="AL68" s="930"/>
      <c r="AM68" s="930"/>
      <c r="AN68" s="930"/>
      <c r="AO68" s="930"/>
      <c r="AP68" s="930" t="s">
        <v>515</v>
      </c>
      <c r="AQ68" s="930"/>
      <c r="AR68" s="930"/>
      <c r="AS68" s="930"/>
      <c r="AT68" s="930"/>
      <c r="AU68" s="930" t="s">
        <v>515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584</v>
      </c>
      <c r="C69" s="938"/>
      <c r="D69" s="938"/>
      <c r="E69" s="938"/>
      <c r="F69" s="938"/>
      <c r="G69" s="938"/>
      <c r="H69" s="938"/>
      <c r="I69" s="938"/>
      <c r="J69" s="938"/>
      <c r="K69" s="938"/>
      <c r="L69" s="938"/>
      <c r="M69" s="938"/>
      <c r="N69" s="938"/>
      <c r="O69" s="938"/>
      <c r="P69" s="939"/>
      <c r="Q69" s="940">
        <v>239380</v>
      </c>
      <c r="R69" s="894"/>
      <c r="S69" s="894"/>
      <c r="T69" s="894"/>
      <c r="U69" s="894"/>
      <c r="V69" s="894">
        <v>224695</v>
      </c>
      <c r="W69" s="894"/>
      <c r="X69" s="894"/>
      <c r="Y69" s="894"/>
      <c r="Z69" s="894"/>
      <c r="AA69" s="894">
        <v>14685</v>
      </c>
      <c r="AB69" s="894"/>
      <c r="AC69" s="894"/>
      <c r="AD69" s="894"/>
      <c r="AE69" s="894"/>
      <c r="AF69" s="894">
        <v>14685</v>
      </c>
      <c r="AG69" s="894"/>
      <c r="AH69" s="894"/>
      <c r="AI69" s="894"/>
      <c r="AJ69" s="894"/>
      <c r="AK69" s="894" t="s">
        <v>604</v>
      </c>
      <c r="AL69" s="894"/>
      <c r="AM69" s="894"/>
      <c r="AN69" s="894"/>
      <c r="AO69" s="894"/>
      <c r="AP69" s="894" t="s">
        <v>515</v>
      </c>
      <c r="AQ69" s="894"/>
      <c r="AR69" s="894"/>
      <c r="AS69" s="894"/>
      <c r="AT69" s="894"/>
      <c r="AU69" s="894" t="s">
        <v>515</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585</v>
      </c>
      <c r="C70" s="938"/>
      <c r="D70" s="938"/>
      <c r="E70" s="938"/>
      <c r="F70" s="938"/>
      <c r="G70" s="938"/>
      <c r="H70" s="938"/>
      <c r="I70" s="938"/>
      <c r="J70" s="938"/>
      <c r="K70" s="938"/>
      <c r="L70" s="938"/>
      <c r="M70" s="938"/>
      <c r="N70" s="938"/>
      <c r="O70" s="938"/>
      <c r="P70" s="939"/>
      <c r="Q70" s="940">
        <v>2857</v>
      </c>
      <c r="R70" s="894"/>
      <c r="S70" s="894"/>
      <c r="T70" s="894"/>
      <c r="U70" s="894"/>
      <c r="V70" s="894">
        <v>897</v>
      </c>
      <c r="W70" s="894"/>
      <c r="X70" s="894"/>
      <c r="Y70" s="894"/>
      <c r="Z70" s="894"/>
      <c r="AA70" s="894">
        <v>1960</v>
      </c>
      <c r="AB70" s="894"/>
      <c r="AC70" s="894"/>
      <c r="AD70" s="894"/>
      <c r="AE70" s="894"/>
      <c r="AF70" s="894">
        <v>1960</v>
      </c>
      <c r="AG70" s="894"/>
      <c r="AH70" s="894"/>
      <c r="AI70" s="894"/>
      <c r="AJ70" s="894"/>
      <c r="AK70" s="894" t="s">
        <v>604</v>
      </c>
      <c r="AL70" s="894"/>
      <c r="AM70" s="894"/>
      <c r="AN70" s="894"/>
      <c r="AO70" s="894"/>
      <c r="AP70" s="894">
        <v>3466</v>
      </c>
      <c r="AQ70" s="894"/>
      <c r="AR70" s="894"/>
      <c r="AS70" s="894"/>
      <c r="AT70" s="894"/>
      <c r="AU70" s="894">
        <v>513</v>
      </c>
      <c r="AV70" s="894"/>
      <c r="AW70" s="894"/>
      <c r="AX70" s="894"/>
      <c r="AY70" s="894"/>
      <c r="AZ70" s="896" t="s">
        <v>602</v>
      </c>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586</v>
      </c>
      <c r="C71" s="938"/>
      <c r="D71" s="938"/>
      <c r="E71" s="938"/>
      <c r="F71" s="938"/>
      <c r="G71" s="938"/>
      <c r="H71" s="938"/>
      <c r="I71" s="938"/>
      <c r="J71" s="938"/>
      <c r="K71" s="938"/>
      <c r="L71" s="938"/>
      <c r="M71" s="938"/>
      <c r="N71" s="938"/>
      <c r="O71" s="938"/>
      <c r="P71" s="939"/>
      <c r="Q71" s="940">
        <v>168</v>
      </c>
      <c r="R71" s="894"/>
      <c r="S71" s="894"/>
      <c r="T71" s="894"/>
      <c r="U71" s="894"/>
      <c r="V71" s="894">
        <v>162</v>
      </c>
      <c r="W71" s="894"/>
      <c r="X71" s="894"/>
      <c r="Y71" s="894"/>
      <c r="Z71" s="894"/>
      <c r="AA71" s="894">
        <v>6</v>
      </c>
      <c r="AB71" s="894"/>
      <c r="AC71" s="894"/>
      <c r="AD71" s="894"/>
      <c r="AE71" s="894"/>
      <c r="AF71" s="894">
        <v>6</v>
      </c>
      <c r="AG71" s="894"/>
      <c r="AH71" s="894"/>
      <c r="AI71" s="894"/>
      <c r="AJ71" s="894"/>
      <c r="AK71" s="894">
        <v>7</v>
      </c>
      <c r="AL71" s="894"/>
      <c r="AM71" s="894"/>
      <c r="AN71" s="894"/>
      <c r="AO71" s="894"/>
      <c r="AP71" s="894" t="s">
        <v>604</v>
      </c>
      <c r="AQ71" s="894"/>
      <c r="AR71" s="894"/>
      <c r="AS71" s="894"/>
      <c r="AT71" s="894"/>
      <c r="AU71" s="894" t="s">
        <v>515</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587</v>
      </c>
      <c r="C72" s="938"/>
      <c r="D72" s="938"/>
      <c r="E72" s="938"/>
      <c r="F72" s="938"/>
      <c r="G72" s="938"/>
      <c r="H72" s="938"/>
      <c r="I72" s="938"/>
      <c r="J72" s="938"/>
      <c r="K72" s="938"/>
      <c r="L72" s="938"/>
      <c r="M72" s="938"/>
      <c r="N72" s="938"/>
      <c r="O72" s="938"/>
      <c r="P72" s="939"/>
      <c r="Q72" s="940">
        <v>12</v>
      </c>
      <c r="R72" s="894"/>
      <c r="S72" s="894"/>
      <c r="T72" s="894"/>
      <c r="U72" s="894"/>
      <c r="V72" s="894">
        <v>12</v>
      </c>
      <c r="W72" s="894"/>
      <c r="X72" s="894"/>
      <c r="Y72" s="894"/>
      <c r="Z72" s="894"/>
      <c r="AA72" s="894">
        <v>0</v>
      </c>
      <c r="AB72" s="894"/>
      <c r="AC72" s="894"/>
      <c r="AD72" s="894"/>
      <c r="AE72" s="894"/>
      <c r="AF72" s="894">
        <v>0</v>
      </c>
      <c r="AG72" s="894"/>
      <c r="AH72" s="894"/>
      <c r="AI72" s="894"/>
      <c r="AJ72" s="894"/>
      <c r="AK72" s="894" t="s">
        <v>604</v>
      </c>
      <c r="AL72" s="894"/>
      <c r="AM72" s="894"/>
      <c r="AN72" s="894"/>
      <c r="AO72" s="894"/>
      <c r="AP72" s="894" t="s">
        <v>604</v>
      </c>
      <c r="AQ72" s="894"/>
      <c r="AR72" s="894"/>
      <c r="AS72" s="894"/>
      <c r="AT72" s="894"/>
      <c r="AU72" s="894" t="s">
        <v>515</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588</v>
      </c>
      <c r="C73" s="938"/>
      <c r="D73" s="938"/>
      <c r="E73" s="938"/>
      <c r="F73" s="938"/>
      <c r="G73" s="938"/>
      <c r="H73" s="938"/>
      <c r="I73" s="938"/>
      <c r="J73" s="938"/>
      <c r="K73" s="938"/>
      <c r="L73" s="938"/>
      <c r="M73" s="938"/>
      <c r="N73" s="938"/>
      <c r="O73" s="938"/>
      <c r="P73" s="939"/>
      <c r="Q73" s="940">
        <v>1114</v>
      </c>
      <c r="R73" s="894"/>
      <c r="S73" s="894"/>
      <c r="T73" s="894"/>
      <c r="U73" s="894"/>
      <c r="V73" s="894">
        <v>1107</v>
      </c>
      <c r="W73" s="894"/>
      <c r="X73" s="894"/>
      <c r="Y73" s="894"/>
      <c r="Z73" s="894"/>
      <c r="AA73" s="894">
        <v>7</v>
      </c>
      <c r="AB73" s="894"/>
      <c r="AC73" s="894"/>
      <c r="AD73" s="894"/>
      <c r="AE73" s="894"/>
      <c r="AF73" s="894">
        <v>7</v>
      </c>
      <c r="AG73" s="894"/>
      <c r="AH73" s="894"/>
      <c r="AI73" s="894"/>
      <c r="AJ73" s="894"/>
      <c r="AK73" s="894">
        <v>64</v>
      </c>
      <c r="AL73" s="894"/>
      <c r="AM73" s="894"/>
      <c r="AN73" s="894"/>
      <c r="AO73" s="894"/>
      <c r="AP73" s="894" t="s">
        <v>604</v>
      </c>
      <c r="AQ73" s="894"/>
      <c r="AR73" s="894"/>
      <c r="AS73" s="894"/>
      <c r="AT73" s="894"/>
      <c r="AU73" s="894" t="s">
        <v>515</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589</v>
      </c>
      <c r="C74" s="938"/>
      <c r="D74" s="938"/>
      <c r="E74" s="938"/>
      <c r="F74" s="938"/>
      <c r="G74" s="938"/>
      <c r="H74" s="938"/>
      <c r="I74" s="938"/>
      <c r="J74" s="938"/>
      <c r="K74" s="938"/>
      <c r="L74" s="938"/>
      <c r="M74" s="938"/>
      <c r="N74" s="938"/>
      <c r="O74" s="938"/>
      <c r="P74" s="939"/>
      <c r="Q74" s="940">
        <v>1076</v>
      </c>
      <c r="R74" s="894"/>
      <c r="S74" s="894"/>
      <c r="T74" s="894"/>
      <c r="U74" s="894"/>
      <c r="V74" s="894">
        <v>1073</v>
      </c>
      <c r="W74" s="894"/>
      <c r="X74" s="894"/>
      <c r="Y74" s="894"/>
      <c r="Z74" s="894"/>
      <c r="AA74" s="894">
        <v>3</v>
      </c>
      <c r="AB74" s="894"/>
      <c r="AC74" s="894"/>
      <c r="AD74" s="894"/>
      <c r="AE74" s="894"/>
      <c r="AF74" s="894">
        <v>3</v>
      </c>
      <c r="AG74" s="894"/>
      <c r="AH74" s="894"/>
      <c r="AI74" s="894"/>
      <c r="AJ74" s="894"/>
      <c r="AK74" s="894">
        <v>1002</v>
      </c>
      <c r="AL74" s="894"/>
      <c r="AM74" s="894"/>
      <c r="AN74" s="894"/>
      <c r="AO74" s="894"/>
      <c r="AP74" s="894" t="s">
        <v>604</v>
      </c>
      <c r="AQ74" s="894"/>
      <c r="AR74" s="894"/>
      <c r="AS74" s="894"/>
      <c r="AT74" s="894"/>
      <c r="AU74" s="894" t="s">
        <v>515</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590</v>
      </c>
      <c r="C75" s="938"/>
      <c r="D75" s="938"/>
      <c r="E75" s="938"/>
      <c r="F75" s="938"/>
      <c r="G75" s="938"/>
      <c r="H75" s="938"/>
      <c r="I75" s="938"/>
      <c r="J75" s="938"/>
      <c r="K75" s="938"/>
      <c r="L75" s="938"/>
      <c r="M75" s="938"/>
      <c r="N75" s="938"/>
      <c r="O75" s="938"/>
      <c r="P75" s="939"/>
      <c r="Q75" s="941">
        <v>286</v>
      </c>
      <c r="R75" s="942"/>
      <c r="S75" s="942"/>
      <c r="T75" s="942"/>
      <c r="U75" s="898"/>
      <c r="V75" s="943">
        <v>271</v>
      </c>
      <c r="W75" s="942"/>
      <c r="X75" s="942"/>
      <c r="Y75" s="942"/>
      <c r="Z75" s="898"/>
      <c r="AA75" s="943">
        <v>16</v>
      </c>
      <c r="AB75" s="942"/>
      <c r="AC75" s="942"/>
      <c r="AD75" s="942"/>
      <c r="AE75" s="898"/>
      <c r="AF75" s="943">
        <v>16</v>
      </c>
      <c r="AG75" s="942"/>
      <c r="AH75" s="942"/>
      <c r="AI75" s="942"/>
      <c r="AJ75" s="898"/>
      <c r="AK75" s="943">
        <v>84</v>
      </c>
      <c r="AL75" s="942"/>
      <c r="AM75" s="942"/>
      <c r="AN75" s="942"/>
      <c r="AO75" s="898"/>
      <c r="AP75" s="943" t="s">
        <v>604</v>
      </c>
      <c r="AQ75" s="942"/>
      <c r="AR75" s="942"/>
      <c r="AS75" s="942"/>
      <c r="AT75" s="898"/>
      <c r="AU75" s="943" t="s">
        <v>515</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591</v>
      </c>
      <c r="C76" s="938"/>
      <c r="D76" s="938"/>
      <c r="E76" s="938"/>
      <c r="F76" s="938"/>
      <c r="G76" s="938"/>
      <c r="H76" s="938"/>
      <c r="I76" s="938"/>
      <c r="J76" s="938"/>
      <c r="K76" s="938"/>
      <c r="L76" s="938"/>
      <c r="M76" s="938"/>
      <c r="N76" s="938"/>
      <c r="O76" s="938"/>
      <c r="P76" s="939"/>
      <c r="Q76" s="941">
        <v>61</v>
      </c>
      <c r="R76" s="942"/>
      <c r="S76" s="942"/>
      <c r="T76" s="942"/>
      <c r="U76" s="898"/>
      <c r="V76" s="943">
        <v>60</v>
      </c>
      <c r="W76" s="942"/>
      <c r="X76" s="942"/>
      <c r="Y76" s="942"/>
      <c r="Z76" s="898"/>
      <c r="AA76" s="943">
        <v>1</v>
      </c>
      <c r="AB76" s="942"/>
      <c r="AC76" s="942"/>
      <c r="AD76" s="942"/>
      <c r="AE76" s="898"/>
      <c r="AF76" s="943">
        <v>1</v>
      </c>
      <c r="AG76" s="942"/>
      <c r="AH76" s="942"/>
      <c r="AI76" s="942"/>
      <c r="AJ76" s="898"/>
      <c r="AK76" s="943" t="s">
        <v>604</v>
      </c>
      <c r="AL76" s="942"/>
      <c r="AM76" s="942"/>
      <c r="AN76" s="942"/>
      <c r="AO76" s="898"/>
      <c r="AP76" s="943" t="s">
        <v>604</v>
      </c>
      <c r="AQ76" s="942"/>
      <c r="AR76" s="942"/>
      <c r="AS76" s="942"/>
      <c r="AT76" s="898"/>
      <c r="AU76" s="943" t="s">
        <v>515</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592</v>
      </c>
      <c r="C77" s="938"/>
      <c r="D77" s="938"/>
      <c r="E77" s="938"/>
      <c r="F77" s="938"/>
      <c r="G77" s="938"/>
      <c r="H77" s="938"/>
      <c r="I77" s="938"/>
      <c r="J77" s="938"/>
      <c r="K77" s="938"/>
      <c r="L77" s="938"/>
      <c r="M77" s="938"/>
      <c r="N77" s="938"/>
      <c r="O77" s="938"/>
      <c r="P77" s="939"/>
      <c r="Q77" s="941">
        <v>53</v>
      </c>
      <c r="R77" s="942"/>
      <c r="S77" s="942"/>
      <c r="T77" s="942"/>
      <c r="U77" s="898"/>
      <c r="V77" s="943">
        <v>52</v>
      </c>
      <c r="W77" s="942"/>
      <c r="X77" s="942"/>
      <c r="Y77" s="942"/>
      <c r="Z77" s="898"/>
      <c r="AA77" s="943">
        <v>1</v>
      </c>
      <c r="AB77" s="942"/>
      <c r="AC77" s="942"/>
      <c r="AD77" s="942"/>
      <c r="AE77" s="898"/>
      <c r="AF77" s="943">
        <v>1</v>
      </c>
      <c r="AG77" s="942"/>
      <c r="AH77" s="942"/>
      <c r="AI77" s="942"/>
      <c r="AJ77" s="898"/>
      <c r="AK77" s="943" t="s">
        <v>604</v>
      </c>
      <c r="AL77" s="942"/>
      <c r="AM77" s="942"/>
      <c r="AN77" s="942"/>
      <c r="AO77" s="898"/>
      <c r="AP77" s="943" t="s">
        <v>604</v>
      </c>
      <c r="AQ77" s="942"/>
      <c r="AR77" s="942"/>
      <c r="AS77" s="942"/>
      <c r="AT77" s="898"/>
      <c r="AU77" s="943" t="s">
        <v>515</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593</v>
      </c>
      <c r="C78" s="938"/>
      <c r="D78" s="938"/>
      <c r="E78" s="938"/>
      <c r="F78" s="938"/>
      <c r="G78" s="938"/>
      <c r="H78" s="938"/>
      <c r="I78" s="938"/>
      <c r="J78" s="938"/>
      <c r="K78" s="938"/>
      <c r="L78" s="938"/>
      <c r="M78" s="938"/>
      <c r="N78" s="938"/>
      <c r="O78" s="938"/>
      <c r="P78" s="939"/>
      <c r="Q78" s="940">
        <v>21</v>
      </c>
      <c r="R78" s="894"/>
      <c r="S78" s="894"/>
      <c r="T78" s="894"/>
      <c r="U78" s="894"/>
      <c r="V78" s="894">
        <v>20</v>
      </c>
      <c r="W78" s="894"/>
      <c r="X78" s="894"/>
      <c r="Y78" s="894"/>
      <c r="Z78" s="894"/>
      <c r="AA78" s="894">
        <v>1</v>
      </c>
      <c r="AB78" s="894"/>
      <c r="AC78" s="894"/>
      <c r="AD78" s="894"/>
      <c r="AE78" s="894"/>
      <c r="AF78" s="894">
        <v>1</v>
      </c>
      <c r="AG78" s="894"/>
      <c r="AH78" s="894"/>
      <c r="AI78" s="894"/>
      <c r="AJ78" s="894"/>
      <c r="AK78" s="894" t="s">
        <v>604</v>
      </c>
      <c r="AL78" s="894"/>
      <c r="AM78" s="894"/>
      <c r="AN78" s="894"/>
      <c r="AO78" s="894"/>
      <c r="AP78" s="894" t="s">
        <v>604</v>
      </c>
      <c r="AQ78" s="894"/>
      <c r="AR78" s="894"/>
      <c r="AS78" s="894"/>
      <c r="AT78" s="894"/>
      <c r="AU78" s="894" t="s">
        <v>515</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t="s">
        <v>594</v>
      </c>
      <c r="C79" s="938"/>
      <c r="D79" s="938"/>
      <c r="E79" s="938"/>
      <c r="F79" s="938"/>
      <c r="G79" s="938"/>
      <c r="H79" s="938"/>
      <c r="I79" s="938"/>
      <c r="J79" s="938"/>
      <c r="K79" s="938"/>
      <c r="L79" s="938"/>
      <c r="M79" s="938"/>
      <c r="N79" s="938"/>
      <c r="O79" s="938"/>
      <c r="P79" s="939"/>
      <c r="Q79" s="940">
        <v>7598</v>
      </c>
      <c r="R79" s="894"/>
      <c r="S79" s="894"/>
      <c r="T79" s="894"/>
      <c r="U79" s="894"/>
      <c r="V79" s="894">
        <v>6072</v>
      </c>
      <c r="W79" s="894"/>
      <c r="X79" s="894"/>
      <c r="Y79" s="894"/>
      <c r="Z79" s="894"/>
      <c r="AA79" s="894">
        <v>1526</v>
      </c>
      <c r="AB79" s="894"/>
      <c r="AC79" s="894"/>
      <c r="AD79" s="894"/>
      <c r="AE79" s="894"/>
      <c r="AF79" s="894">
        <v>1526</v>
      </c>
      <c r="AG79" s="894"/>
      <c r="AH79" s="894"/>
      <c r="AI79" s="894"/>
      <c r="AJ79" s="894"/>
      <c r="AK79" s="894">
        <v>16</v>
      </c>
      <c r="AL79" s="894"/>
      <c r="AM79" s="894"/>
      <c r="AN79" s="894"/>
      <c r="AO79" s="894"/>
      <c r="AP79" s="894" t="s">
        <v>604</v>
      </c>
      <c r="AQ79" s="894"/>
      <c r="AR79" s="894"/>
      <c r="AS79" s="894"/>
      <c r="AT79" s="894"/>
      <c r="AU79" s="894" t="s">
        <v>515</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t="s">
        <v>595</v>
      </c>
      <c r="C80" s="938"/>
      <c r="D80" s="938"/>
      <c r="E80" s="938"/>
      <c r="F80" s="938"/>
      <c r="G80" s="938"/>
      <c r="H80" s="938"/>
      <c r="I80" s="938"/>
      <c r="J80" s="938"/>
      <c r="K80" s="938"/>
      <c r="L80" s="938"/>
      <c r="M80" s="938"/>
      <c r="N80" s="938"/>
      <c r="O80" s="938"/>
      <c r="P80" s="939"/>
      <c r="Q80" s="940">
        <v>267</v>
      </c>
      <c r="R80" s="894"/>
      <c r="S80" s="894"/>
      <c r="T80" s="894"/>
      <c r="U80" s="894"/>
      <c r="V80" s="894">
        <v>254</v>
      </c>
      <c r="W80" s="894"/>
      <c r="X80" s="894"/>
      <c r="Y80" s="894"/>
      <c r="Z80" s="894"/>
      <c r="AA80" s="894">
        <v>13</v>
      </c>
      <c r="AB80" s="894"/>
      <c r="AC80" s="894"/>
      <c r="AD80" s="894"/>
      <c r="AE80" s="894"/>
      <c r="AF80" s="894">
        <v>13</v>
      </c>
      <c r="AG80" s="894"/>
      <c r="AH80" s="894"/>
      <c r="AI80" s="894"/>
      <c r="AJ80" s="894"/>
      <c r="AK80" s="894" t="s">
        <v>604</v>
      </c>
      <c r="AL80" s="894"/>
      <c r="AM80" s="894"/>
      <c r="AN80" s="894"/>
      <c r="AO80" s="894"/>
      <c r="AP80" s="894">
        <v>528</v>
      </c>
      <c r="AQ80" s="894"/>
      <c r="AR80" s="894"/>
      <c r="AS80" s="894"/>
      <c r="AT80" s="894"/>
      <c r="AU80" s="894">
        <v>10</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t="s">
        <v>596</v>
      </c>
      <c r="C81" s="938"/>
      <c r="D81" s="938"/>
      <c r="E81" s="938"/>
      <c r="F81" s="938"/>
      <c r="G81" s="938"/>
      <c r="H81" s="938"/>
      <c r="I81" s="938"/>
      <c r="J81" s="938"/>
      <c r="K81" s="938"/>
      <c r="L81" s="938"/>
      <c r="M81" s="938"/>
      <c r="N81" s="938"/>
      <c r="O81" s="938"/>
      <c r="P81" s="939"/>
      <c r="Q81" s="940">
        <v>4</v>
      </c>
      <c r="R81" s="894"/>
      <c r="S81" s="894"/>
      <c r="T81" s="894"/>
      <c r="U81" s="894"/>
      <c r="V81" s="894">
        <v>2</v>
      </c>
      <c r="W81" s="894"/>
      <c r="X81" s="894"/>
      <c r="Y81" s="894"/>
      <c r="Z81" s="894"/>
      <c r="AA81" s="894">
        <v>2</v>
      </c>
      <c r="AB81" s="894"/>
      <c r="AC81" s="894"/>
      <c r="AD81" s="894"/>
      <c r="AE81" s="894"/>
      <c r="AF81" s="894">
        <v>2</v>
      </c>
      <c r="AG81" s="894"/>
      <c r="AH81" s="894"/>
      <c r="AI81" s="894"/>
      <c r="AJ81" s="894"/>
      <c r="AK81" s="894">
        <v>0</v>
      </c>
      <c r="AL81" s="894"/>
      <c r="AM81" s="894"/>
      <c r="AN81" s="894"/>
      <c r="AO81" s="894"/>
      <c r="AP81" s="894" t="s">
        <v>604</v>
      </c>
      <c r="AQ81" s="894"/>
      <c r="AR81" s="894"/>
      <c r="AS81" s="894"/>
      <c r="AT81" s="894"/>
      <c r="AU81" s="894" t="s">
        <v>515</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t="s">
        <v>597</v>
      </c>
      <c r="C82" s="938"/>
      <c r="D82" s="938"/>
      <c r="E82" s="938"/>
      <c r="F82" s="938"/>
      <c r="G82" s="938"/>
      <c r="H82" s="938"/>
      <c r="I82" s="938"/>
      <c r="J82" s="938"/>
      <c r="K82" s="938"/>
      <c r="L82" s="938"/>
      <c r="M82" s="938"/>
      <c r="N82" s="938"/>
      <c r="O82" s="938"/>
      <c r="P82" s="939"/>
      <c r="Q82" s="940">
        <v>399</v>
      </c>
      <c r="R82" s="894"/>
      <c r="S82" s="894"/>
      <c r="T82" s="894"/>
      <c r="U82" s="894"/>
      <c r="V82" s="894">
        <v>343</v>
      </c>
      <c r="W82" s="894"/>
      <c r="X82" s="894"/>
      <c r="Y82" s="894"/>
      <c r="Z82" s="894"/>
      <c r="AA82" s="894">
        <v>56</v>
      </c>
      <c r="AB82" s="894"/>
      <c r="AC82" s="894"/>
      <c r="AD82" s="894"/>
      <c r="AE82" s="894"/>
      <c r="AF82" s="894">
        <v>56</v>
      </c>
      <c r="AG82" s="894"/>
      <c r="AH82" s="894"/>
      <c r="AI82" s="894"/>
      <c r="AJ82" s="894"/>
      <c r="AK82" s="894" t="s">
        <v>604</v>
      </c>
      <c r="AL82" s="894"/>
      <c r="AM82" s="894"/>
      <c r="AN82" s="894"/>
      <c r="AO82" s="894"/>
      <c r="AP82" s="894">
        <v>9</v>
      </c>
      <c r="AQ82" s="894"/>
      <c r="AR82" s="894"/>
      <c r="AS82" s="894"/>
      <c r="AT82" s="894"/>
      <c r="AU82" s="894">
        <v>3</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t="s">
        <v>598</v>
      </c>
      <c r="C83" s="938"/>
      <c r="D83" s="938"/>
      <c r="E83" s="938"/>
      <c r="F83" s="938"/>
      <c r="G83" s="938"/>
      <c r="H83" s="938"/>
      <c r="I83" s="938"/>
      <c r="J83" s="938"/>
      <c r="K83" s="938"/>
      <c r="L83" s="938"/>
      <c r="M83" s="938"/>
      <c r="N83" s="938"/>
      <c r="O83" s="938"/>
      <c r="P83" s="939"/>
      <c r="Q83" s="940">
        <v>402</v>
      </c>
      <c r="R83" s="894"/>
      <c r="S83" s="894"/>
      <c r="T83" s="894"/>
      <c r="U83" s="894"/>
      <c r="V83" s="894">
        <v>375</v>
      </c>
      <c r="W83" s="894"/>
      <c r="X83" s="894"/>
      <c r="Y83" s="894"/>
      <c r="Z83" s="894"/>
      <c r="AA83" s="894">
        <v>27</v>
      </c>
      <c r="AB83" s="894"/>
      <c r="AC83" s="894"/>
      <c r="AD83" s="894"/>
      <c r="AE83" s="894"/>
      <c r="AF83" s="894">
        <v>27</v>
      </c>
      <c r="AG83" s="894"/>
      <c r="AH83" s="894"/>
      <c r="AI83" s="894"/>
      <c r="AJ83" s="894"/>
      <c r="AK83" s="894" t="s">
        <v>604</v>
      </c>
      <c r="AL83" s="894"/>
      <c r="AM83" s="894"/>
      <c r="AN83" s="894"/>
      <c r="AO83" s="894"/>
      <c r="AP83" s="894" t="s">
        <v>604</v>
      </c>
      <c r="AQ83" s="894"/>
      <c r="AR83" s="894"/>
      <c r="AS83" s="894"/>
      <c r="AT83" s="894"/>
      <c r="AU83" s="894" t="s">
        <v>515</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t="s">
        <v>599</v>
      </c>
      <c r="C84" s="938"/>
      <c r="D84" s="938"/>
      <c r="E84" s="938"/>
      <c r="F84" s="938"/>
      <c r="G84" s="938"/>
      <c r="H84" s="938"/>
      <c r="I84" s="938"/>
      <c r="J84" s="938"/>
      <c r="K84" s="938"/>
      <c r="L84" s="938"/>
      <c r="M84" s="938"/>
      <c r="N84" s="938"/>
      <c r="O84" s="938"/>
      <c r="P84" s="939"/>
      <c r="Q84" s="940">
        <v>192</v>
      </c>
      <c r="R84" s="894"/>
      <c r="S84" s="894"/>
      <c r="T84" s="894"/>
      <c r="U84" s="894"/>
      <c r="V84" s="894">
        <v>190</v>
      </c>
      <c r="W84" s="894"/>
      <c r="X84" s="894"/>
      <c r="Y84" s="894"/>
      <c r="Z84" s="894"/>
      <c r="AA84" s="894">
        <v>3</v>
      </c>
      <c r="AB84" s="894"/>
      <c r="AC84" s="894"/>
      <c r="AD84" s="894"/>
      <c r="AE84" s="894"/>
      <c r="AF84" s="894">
        <v>3</v>
      </c>
      <c r="AG84" s="894"/>
      <c r="AH84" s="894"/>
      <c r="AI84" s="894"/>
      <c r="AJ84" s="894"/>
      <c r="AK84" s="894" t="s">
        <v>604</v>
      </c>
      <c r="AL84" s="894"/>
      <c r="AM84" s="894"/>
      <c r="AN84" s="894"/>
      <c r="AO84" s="894"/>
      <c r="AP84" s="894">
        <v>111</v>
      </c>
      <c r="AQ84" s="894"/>
      <c r="AR84" s="894"/>
      <c r="AS84" s="894"/>
      <c r="AT84" s="894"/>
      <c r="AU84" s="894" t="s">
        <v>515</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t="s">
        <v>600</v>
      </c>
      <c r="C85" s="938"/>
      <c r="D85" s="938"/>
      <c r="E85" s="938"/>
      <c r="F85" s="938"/>
      <c r="G85" s="938"/>
      <c r="H85" s="938"/>
      <c r="I85" s="938"/>
      <c r="J85" s="938"/>
      <c r="K85" s="938"/>
      <c r="L85" s="938"/>
      <c r="M85" s="938"/>
      <c r="N85" s="938"/>
      <c r="O85" s="938"/>
      <c r="P85" s="939"/>
      <c r="Q85" s="940">
        <v>231</v>
      </c>
      <c r="R85" s="894"/>
      <c r="S85" s="894"/>
      <c r="T85" s="894"/>
      <c r="U85" s="894"/>
      <c r="V85" s="894">
        <v>150</v>
      </c>
      <c r="W85" s="894"/>
      <c r="X85" s="894"/>
      <c r="Y85" s="894"/>
      <c r="Z85" s="894"/>
      <c r="AA85" s="894">
        <v>81</v>
      </c>
      <c r="AB85" s="894"/>
      <c r="AC85" s="894"/>
      <c r="AD85" s="894"/>
      <c r="AE85" s="894"/>
      <c r="AF85" s="894">
        <v>81</v>
      </c>
      <c r="AG85" s="894"/>
      <c r="AH85" s="894"/>
      <c r="AI85" s="894"/>
      <c r="AJ85" s="894"/>
      <c r="AK85" s="894" t="s">
        <v>604</v>
      </c>
      <c r="AL85" s="894"/>
      <c r="AM85" s="894"/>
      <c r="AN85" s="894"/>
      <c r="AO85" s="894"/>
      <c r="AP85" s="894" t="s">
        <v>604</v>
      </c>
      <c r="AQ85" s="894"/>
      <c r="AR85" s="894"/>
      <c r="AS85" s="894"/>
      <c r="AT85" s="894"/>
      <c r="AU85" s="894" t="s">
        <v>515</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t="s">
        <v>601</v>
      </c>
      <c r="C86" s="938"/>
      <c r="D86" s="938"/>
      <c r="E86" s="938"/>
      <c r="F86" s="938"/>
      <c r="G86" s="938"/>
      <c r="H86" s="938"/>
      <c r="I86" s="938"/>
      <c r="J86" s="938"/>
      <c r="K86" s="938"/>
      <c r="L86" s="938"/>
      <c r="M86" s="938"/>
      <c r="N86" s="938"/>
      <c r="O86" s="938"/>
      <c r="P86" s="939"/>
      <c r="Q86" s="940">
        <v>35</v>
      </c>
      <c r="R86" s="894"/>
      <c r="S86" s="894"/>
      <c r="T86" s="894"/>
      <c r="U86" s="894"/>
      <c r="V86" s="894">
        <v>23</v>
      </c>
      <c r="W86" s="894"/>
      <c r="X86" s="894"/>
      <c r="Y86" s="894"/>
      <c r="Z86" s="894"/>
      <c r="AA86" s="894">
        <v>12</v>
      </c>
      <c r="AB86" s="894"/>
      <c r="AC86" s="894"/>
      <c r="AD86" s="894"/>
      <c r="AE86" s="894"/>
      <c r="AF86" s="894">
        <v>12</v>
      </c>
      <c r="AG86" s="894"/>
      <c r="AH86" s="894"/>
      <c r="AI86" s="894"/>
      <c r="AJ86" s="894"/>
      <c r="AK86" s="894" t="s">
        <v>604</v>
      </c>
      <c r="AL86" s="894"/>
      <c r="AM86" s="894"/>
      <c r="AN86" s="894"/>
      <c r="AO86" s="894"/>
      <c r="AP86" s="894" t="s">
        <v>604</v>
      </c>
      <c r="AQ86" s="894"/>
      <c r="AR86" s="894"/>
      <c r="AS86" s="894"/>
      <c r="AT86" s="894"/>
      <c r="AU86" s="894" t="s">
        <v>515</v>
      </c>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t="s">
        <v>603</v>
      </c>
      <c r="C87" s="945"/>
      <c r="D87" s="945"/>
      <c r="E87" s="945"/>
      <c r="F87" s="945"/>
      <c r="G87" s="945"/>
      <c r="H87" s="945"/>
      <c r="I87" s="945"/>
      <c r="J87" s="945"/>
      <c r="K87" s="945"/>
      <c r="L87" s="945"/>
      <c r="M87" s="945"/>
      <c r="N87" s="945"/>
      <c r="O87" s="945"/>
      <c r="P87" s="946"/>
      <c r="Q87" s="947">
        <v>113</v>
      </c>
      <c r="R87" s="948"/>
      <c r="S87" s="948"/>
      <c r="T87" s="948"/>
      <c r="U87" s="948"/>
      <c r="V87" s="948">
        <v>67</v>
      </c>
      <c r="W87" s="948"/>
      <c r="X87" s="948"/>
      <c r="Y87" s="948"/>
      <c r="Z87" s="948"/>
      <c r="AA87" s="948">
        <v>46</v>
      </c>
      <c r="AB87" s="948"/>
      <c r="AC87" s="948"/>
      <c r="AD87" s="948"/>
      <c r="AE87" s="948"/>
      <c r="AF87" s="948">
        <v>46</v>
      </c>
      <c r="AG87" s="948"/>
      <c r="AH87" s="948"/>
      <c r="AI87" s="948"/>
      <c r="AJ87" s="948"/>
      <c r="AK87" s="948" t="s">
        <v>515</v>
      </c>
      <c r="AL87" s="948"/>
      <c r="AM87" s="948"/>
      <c r="AN87" s="948"/>
      <c r="AO87" s="948"/>
      <c r="AP87" s="948" t="s">
        <v>515</v>
      </c>
      <c r="AQ87" s="948"/>
      <c r="AR87" s="948"/>
      <c r="AS87" s="948"/>
      <c r="AT87" s="948"/>
      <c r="AU87" s="948" t="s">
        <v>515</v>
      </c>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393</v>
      </c>
      <c r="B88" s="853" t="s">
        <v>423</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SUM(AF68:AJ87)</f>
        <v>18449</v>
      </c>
      <c r="AG88" s="908"/>
      <c r="AH88" s="908"/>
      <c r="AI88" s="908"/>
      <c r="AJ88" s="908"/>
      <c r="AK88" s="905"/>
      <c r="AL88" s="905"/>
      <c r="AM88" s="905"/>
      <c r="AN88" s="905"/>
      <c r="AO88" s="905"/>
      <c r="AP88" s="908">
        <v>4114</v>
      </c>
      <c r="AQ88" s="908"/>
      <c r="AR88" s="908"/>
      <c r="AS88" s="908"/>
      <c r="AT88" s="908"/>
      <c r="AU88" s="908">
        <v>526</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3" t="s">
        <v>424</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429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431</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432</v>
      </c>
      <c r="AB109" s="957"/>
      <c r="AC109" s="957"/>
      <c r="AD109" s="957"/>
      <c r="AE109" s="958"/>
      <c r="AF109" s="956" t="s">
        <v>433</v>
      </c>
      <c r="AG109" s="957"/>
      <c r="AH109" s="957"/>
      <c r="AI109" s="957"/>
      <c r="AJ109" s="958"/>
      <c r="AK109" s="956" t="s">
        <v>308</v>
      </c>
      <c r="AL109" s="957"/>
      <c r="AM109" s="957"/>
      <c r="AN109" s="957"/>
      <c r="AO109" s="958"/>
      <c r="AP109" s="956" t="s">
        <v>434</v>
      </c>
      <c r="AQ109" s="957"/>
      <c r="AR109" s="957"/>
      <c r="AS109" s="957"/>
      <c r="AT109" s="959"/>
      <c r="AU109" s="976" t="s">
        <v>431</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432</v>
      </c>
      <c r="BR109" s="957"/>
      <c r="BS109" s="957"/>
      <c r="BT109" s="957"/>
      <c r="BU109" s="958"/>
      <c r="BV109" s="956" t="s">
        <v>433</v>
      </c>
      <c r="BW109" s="957"/>
      <c r="BX109" s="957"/>
      <c r="BY109" s="957"/>
      <c r="BZ109" s="958"/>
      <c r="CA109" s="956" t="s">
        <v>308</v>
      </c>
      <c r="CB109" s="957"/>
      <c r="CC109" s="957"/>
      <c r="CD109" s="957"/>
      <c r="CE109" s="958"/>
      <c r="CF109" s="977" t="s">
        <v>434</v>
      </c>
      <c r="CG109" s="977"/>
      <c r="CH109" s="977"/>
      <c r="CI109" s="977"/>
      <c r="CJ109" s="977"/>
      <c r="CK109" s="956" t="s">
        <v>435</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432</v>
      </c>
      <c r="DH109" s="957"/>
      <c r="DI109" s="957"/>
      <c r="DJ109" s="957"/>
      <c r="DK109" s="958"/>
      <c r="DL109" s="956" t="s">
        <v>433</v>
      </c>
      <c r="DM109" s="957"/>
      <c r="DN109" s="957"/>
      <c r="DO109" s="957"/>
      <c r="DP109" s="958"/>
      <c r="DQ109" s="956" t="s">
        <v>308</v>
      </c>
      <c r="DR109" s="957"/>
      <c r="DS109" s="957"/>
      <c r="DT109" s="957"/>
      <c r="DU109" s="958"/>
      <c r="DV109" s="956" t="s">
        <v>434</v>
      </c>
      <c r="DW109" s="957"/>
      <c r="DX109" s="957"/>
      <c r="DY109" s="957"/>
      <c r="DZ109" s="959"/>
    </row>
    <row r="110" spans="1:131" s="226" customFormat="1" ht="26.25" customHeight="1">
      <c r="A110" s="960" t="s">
        <v>436</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521682</v>
      </c>
      <c r="AB110" s="964"/>
      <c r="AC110" s="964"/>
      <c r="AD110" s="964"/>
      <c r="AE110" s="965"/>
      <c r="AF110" s="966">
        <v>536499</v>
      </c>
      <c r="AG110" s="964"/>
      <c r="AH110" s="964"/>
      <c r="AI110" s="964"/>
      <c r="AJ110" s="965"/>
      <c r="AK110" s="966">
        <v>562392</v>
      </c>
      <c r="AL110" s="964"/>
      <c r="AM110" s="964"/>
      <c r="AN110" s="964"/>
      <c r="AO110" s="965"/>
      <c r="AP110" s="967">
        <v>17.7</v>
      </c>
      <c r="AQ110" s="968"/>
      <c r="AR110" s="968"/>
      <c r="AS110" s="968"/>
      <c r="AT110" s="969"/>
      <c r="AU110" s="970" t="s">
        <v>73</v>
      </c>
      <c r="AV110" s="971"/>
      <c r="AW110" s="971"/>
      <c r="AX110" s="971"/>
      <c r="AY110" s="971"/>
      <c r="AZ110" s="993" t="s">
        <v>437</v>
      </c>
      <c r="BA110" s="961"/>
      <c r="BB110" s="961"/>
      <c r="BC110" s="961"/>
      <c r="BD110" s="961"/>
      <c r="BE110" s="961"/>
      <c r="BF110" s="961"/>
      <c r="BG110" s="961"/>
      <c r="BH110" s="961"/>
      <c r="BI110" s="961"/>
      <c r="BJ110" s="961"/>
      <c r="BK110" s="961"/>
      <c r="BL110" s="961"/>
      <c r="BM110" s="961"/>
      <c r="BN110" s="961"/>
      <c r="BO110" s="961"/>
      <c r="BP110" s="962"/>
      <c r="BQ110" s="994">
        <v>4593281</v>
      </c>
      <c r="BR110" s="995"/>
      <c r="BS110" s="995"/>
      <c r="BT110" s="995"/>
      <c r="BU110" s="995"/>
      <c r="BV110" s="995">
        <v>4415860</v>
      </c>
      <c r="BW110" s="995"/>
      <c r="BX110" s="995"/>
      <c r="BY110" s="995"/>
      <c r="BZ110" s="995"/>
      <c r="CA110" s="995">
        <v>4209431</v>
      </c>
      <c r="CB110" s="995"/>
      <c r="CC110" s="995"/>
      <c r="CD110" s="995"/>
      <c r="CE110" s="995"/>
      <c r="CF110" s="1008">
        <v>132.19999999999999</v>
      </c>
      <c r="CG110" s="1009"/>
      <c r="CH110" s="1009"/>
      <c r="CI110" s="1009"/>
      <c r="CJ110" s="1009"/>
      <c r="CK110" s="1010" t="s">
        <v>438</v>
      </c>
      <c r="CL110" s="1011"/>
      <c r="CM110" s="993" t="s">
        <v>439</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440</v>
      </c>
      <c r="DH110" s="995"/>
      <c r="DI110" s="995"/>
      <c r="DJ110" s="995"/>
      <c r="DK110" s="995"/>
      <c r="DL110" s="995" t="s">
        <v>176</v>
      </c>
      <c r="DM110" s="995"/>
      <c r="DN110" s="995"/>
      <c r="DO110" s="995"/>
      <c r="DP110" s="995"/>
      <c r="DQ110" s="995" t="s">
        <v>441</v>
      </c>
      <c r="DR110" s="995"/>
      <c r="DS110" s="995"/>
      <c r="DT110" s="995"/>
      <c r="DU110" s="995"/>
      <c r="DV110" s="996" t="s">
        <v>176</v>
      </c>
      <c r="DW110" s="996"/>
      <c r="DX110" s="996"/>
      <c r="DY110" s="996"/>
      <c r="DZ110" s="997"/>
    </row>
    <row r="111" spans="1:131" s="226" customFormat="1" ht="26.25" customHeight="1">
      <c r="A111" s="998" t="s">
        <v>442</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176</v>
      </c>
      <c r="AB111" s="1002"/>
      <c r="AC111" s="1002"/>
      <c r="AD111" s="1002"/>
      <c r="AE111" s="1003"/>
      <c r="AF111" s="1004" t="s">
        <v>176</v>
      </c>
      <c r="AG111" s="1002"/>
      <c r="AH111" s="1002"/>
      <c r="AI111" s="1002"/>
      <c r="AJ111" s="1003"/>
      <c r="AK111" s="1004" t="s">
        <v>176</v>
      </c>
      <c r="AL111" s="1002"/>
      <c r="AM111" s="1002"/>
      <c r="AN111" s="1002"/>
      <c r="AO111" s="1003"/>
      <c r="AP111" s="1005" t="s">
        <v>176</v>
      </c>
      <c r="AQ111" s="1006"/>
      <c r="AR111" s="1006"/>
      <c r="AS111" s="1006"/>
      <c r="AT111" s="1007"/>
      <c r="AU111" s="972"/>
      <c r="AV111" s="973"/>
      <c r="AW111" s="973"/>
      <c r="AX111" s="973"/>
      <c r="AY111" s="973"/>
      <c r="AZ111" s="986" t="s">
        <v>443</v>
      </c>
      <c r="BA111" s="987"/>
      <c r="BB111" s="987"/>
      <c r="BC111" s="987"/>
      <c r="BD111" s="987"/>
      <c r="BE111" s="987"/>
      <c r="BF111" s="987"/>
      <c r="BG111" s="987"/>
      <c r="BH111" s="987"/>
      <c r="BI111" s="987"/>
      <c r="BJ111" s="987"/>
      <c r="BK111" s="987"/>
      <c r="BL111" s="987"/>
      <c r="BM111" s="987"/>
      <c r="BN111" s="987"/>
      <c r="BO111" s="987"/>
      <c r="BP111" s="988"/>
      <c r="BQ111" s="989" t="s">
        <v>440</v>
      </c>
      <c r="BR111" s="990"/>
      <c r="BS111" s="990"/>
      <c r="BT111" s="990"/>
      <c r="BU111" s="990"/>
      <c r="BV111" s="990" t="s">
        <v>440</v>
      </c>
      <c r="BW111" s="990"/>
      <c r="BX111" s="990"/>
      <c r="BY111" s="990"/>
      <c r="BZ111" s="990"/>
      <c r="CA111" s="990" t="s">
        <v>176</v>
      </c>
      <c r="CB111" s="990"/>
      <c r="CC111" s="990"/>
      <c r="CD111" s="990"/>
      <c r="CE111" s="990"/>
      <c r="CF111" s="984" t="s">
        <v>440</v>
      </c>
      <c r="CG111" s="985"/>
      <c r="CH111" s="985"/>
      <c r="CI111" s="985"/>
      <c r="CJ111" s="985"/>
      <c r="CK111" s="1012"/>
      <c r="CL111" s="1013"/>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440</v>
      </c>
      <c r="DM111" s="990"/>
      <c r="DN111" s="990"/>
      <c r="DO111" s="990"/>
      <c r="DP111" s="990"/>
      <c r="DQ111" s="990" t="s">
        <v>176</v>
      </c>
      <c r="DR111" s="990"/>
      <c r="DS111" s="990"/>
      <c r="DT111" s="990"/>
      <c r="DU111" s="990"/>
      <c r="DV111" s="991" t="s">
        <v>441</v>
      </c>
      <c r="DW111" s="991"/>
      <c r="DX111" s="991"/>
      <c r="DY111" s="991"/>
      <c r="DZ111" s="992"/>
    </row>
    <row r="112" spans="1:131" s="226" customFormat="1" ht="26.25" customHeight="1">
      <c r="A112" s="1016" t="s">
        <v>445</v>
      </c>
      <c r="B112" s="1017"/>
      <c r="C112" s="987" t="s">
        <v>446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176</v>
      </c>
      <c r="AB112" s="1023"/>
      <c r="AC112" s="1023"/>
      <c r="AD112" s="1023"/>
      <c r="AE112" s="1024"/>
      <c r="AF112" s="1025" t="s">
        <v>440</v>
      </c>
      <c r="AG112" s="1023"/>
      <c r="AH112" s="1023"/>
      <c r="AI112" s="1023"/>
      <c r="AJ112" s="1024"/>
      <c r="AK112" s="1025" t="s">
        <v>440</v>
      </c>
      <c r="AL112" s="1023"/>
      <c r="AM112" s="1023"/>
      <c r="AN112" s="1023"/>
      <c r="AO112" s="1024"/>
      <c r="AP112" s="1026" t="s">
        <v>176</v>
      </c>
      <c r="AQ112" s="1027"/>
      <c r="AR112" s="1027"/>
      <c r="AS112" s="1027"/>
      <c r="AT112" s="1028"/>
      <c r="AU112" s="972"/>
      <c r="AV112" s="973"/>
      <c r="AW112" s="973"/>
      <c r="AX112" s="973"/>
      <c r="AY112" s="973"/>
      <c r="AZ112" s="986" t="s">
        <v>447</v>
      </c>
      <c r="BA112" s="987"/>
      <c r="BB112" s="987"/>
      <c r="BC112" s="987"/>
      <c r="BD112" s="987"/>
      <c r="BE112" s="987"/>
      <c r="BF112" s="987"/>
      <c r="BG112" s="987"/>
      <c r="BH112" s="987"/>
      <c r="BI112" s="987"/>
      <c r="BJ112" s="987"/>
      <c r="BK112" s="987"/>
      <c r="BL112" s="987"/>
      <c r="BM112" s="987"/>
      <c r="BN112" s="987"/>
      <c r="BO112" s="987"/>
      <c r="BP112" s="988"/>
      <c r="BQ112" s="989">
        <v>702264</v>
      </c>
      <c r="BR112" s="990"/>
      <c r="BS112" s="990"/>
      <c r="BT112" s="990"/>
      <c r="BU112" s="990"/>
      <c r="BV112" s="990">
        <v>709468</v>
      </c>
      <c r="BW112" s="990"/>
      <c r="BX112" s="990"/>
      <c r="BY112" s="990"/>
      <c r="BZ112" s="990"/>
      <c r="CA112" s="990">
        <v>657374</v>
      </c>
      <c r="CB112" s="990"/>
      <c r="CC112" s="990"/>
      <c r="CD112" s="990"/>
      <c r="CE112" s="990"/>
      <c r="CF112" s="984">
        <v>20.6</v>
      </c>
      <c r="CG112" s="985"/>
      <c r="CH112" s="985"/>
      <c r="CI112" s="985"/>
      <c r="CJ112" s="985"/>
      <c r="CK112" s="1012"/>
      <c r="CL112" s="1013"/>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176</v>
      </c>
      <c r="DH112" s="990"/>
      <c r="DI112" s="990"/>
      <c r="DJ112" s="990"/>
      <c r="DK112" s="990"/>
      <c r="DL112" s="990" t="s">
        <v>440</v>
      </c>
      <c r="DM112" s="990"/>
      <c r="DN112" s="990"/>
      <c r="DO112" s="990"/>
      <c r="DP112" s="990"/>
      <c r="DQ112" s="990" t="s">
        <v>176</v>
      </c>
      <c r="DR112" s="990"/>
      <c r="DS112" s="990"/>
      <c r="DT112" s="990"/>
      <c r="DU112" s="990"/>
      <c r="DV112" s="991" t="s">
        <v>176</v>
      </c>
      <c r="DW112" s="991"/>
      <c r="DX112" s="991"/>
      <c r="DY112" s="991"/>
      <c r="DZ112" s="992"/>
    </row>
    <row r="113" spans="1:130" s="226" customFormat="1" ht="26.25" customHeight="1">
      <c r="A113" s="1018"/>
      <c r="B113" s="1019"/>
      <c r="C113" s="987" t="s">
        <v>449</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63939</v>
      </c>
      <c r="AB113" s="1002"/>
      <c r="AC113" s="1002"/>
      <c r="AD113" s="1002"/>
      <c r="AE113" s="1003"/>
      <c r="AF113" s="1004">
        <v>79846</v>
      </c>
      <c r="AG113" s="1002"/>
      <c r="AH113" s="1002"/>
      <c r="AI113" s="1002"/>
      <c r="AJ113" s="1003"/>
      <c r="AK113" s="1004">
        <v>81024</v>
      </c>
      <c r="AL113" s="1002"/>
      <c r="AM113" s="1002"/>
      <c r="AN113" s="1002"/>
      <c r="AO113" s="1003"/>
      <c r="AP113" s="1005">
        <v>2.5</v>
      </c>
      <c r="AQ113" s="1006"/>
      <c r="AR113" s="1006"/>
      <c r="AS113" s="1006"/>
      <c r="AT113" s="1007"/>
      <c r="AU113" s="972"/>
      <c r="AV113" s="973"/>
      <c r="AW113" s="973"/>
      <c r="AX113" s="973"/>
      <c r="AY113" s="973"/>
      <c r="AZ113" s="986" t="s">
        <v>450</v>
      </c>
      <c r="BA113" s="987"/>
      <c r="BB113" s="987"/>
      <c r="BC113" s="987"/>
      <c r="BD113" s="987"/>
      <c r="BE113" s="987"/>
      <c r="BF113" s="987"/>
      <c r="BG113" s="987"/>
      <c r="BH113" s="987"/>
      <c r="BI113" s="987"/>
      <c r="BJ113" s="987"/>
      <c r="BK113" s="987"/>
      <c r="BL113" s="987"/>
      <c r="BM113" s="987"/>
      <c r="BN113" s="987"/>
      <c r="BO113" s="987"/>
      <c r="BP113" s="988"/>
      <c r="BQ113" s="989">
        <v>585815</v>
      </c>
      <c r="BR113" s="990"/>
      <c r="BS113" s="990"/>
      <c r="BT113" s="990"/>
      <c r="BU113" s="990"/>
      <c r="BV113" s="990">
        <v>567725</v>
      </c>
      <c r="BW113" s="990"/>
      <c r="BX113" s="990"/>
      <c r="BY113" s="990"/>
      <c r="BZ113" s="990"/>
      <c r="CA113" s="990">
        <v>526438</v>
      </c>
      <c r="CB113" s="990"/>
      <c r="CC113" s="990"/>
      <c r="CD113" s="990"/>
      <c r="CE113" s="990"/>
      <c r="CF113" s="984">
        <v>16.5</v>
      </c>
      <c r="CG113" s="985"/>
      <c r="CH113" s="985"/>
      <c r="CI113" s="985"/>
      <c r="CJ113" s="985"/>
      <c r="CK113" s="1012"/>
      <c r="CL113" s="1013"/>
      <c r="CM113" s="986" t="s">
        <v>451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176</v>
      </c>
      <c r="DH113" s="1023"/>
      <c r="DI113" s="1023"/>
      <c r="DJ113" s="1023"/>
      <c r="DK113" s="1024"/>
      <c r="DL113" s="1025" t="s">
        <v>176</v>
      </c>
      <c r="DM113" s="1023"/>
      <c r="DN113" s="1023"/>
      <c r="DO113" s="1023"/>
      <c r="DP113" s="1024"/>
      <c r="DQ113" s="1025" t="s">
        <v>440</v>
      </c>
      <c r="DR113" s="1023"/>
      <c r="DS113" s="1023"/>
      <c r="DT113" s="1023"/>
      <c r="DU113" s="1024"/>
      <c r="DV113" s="1026" t="s">
        <v>440</v>
      </c>
      <c r="DW113" s="1027"/>
      <c r="DX113" s="1027"/>
      <c r="DY113" s="1027"/>
      <c r="DZ113" s="1028"/>
    </row>
    <row r="114" spans="1:130" s="226" customFormat="1" ht="26.25" customHeight="1">
      <c r="A114" s="1018"/>
      <c r="B114" s="1019"/>
      <c r="C114" s="987" t="s">
        <v>452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49599</v>
      </c>
      <c r="AB114" s="1023"/>
      <c r="AC114" s="1023"/>
      <c r="AD114" s="1023"/>
      <c r="AE114" s="1024"/>
      <c r="AF114" s="1025">
        <v>55451</v>
      </c>
      <c r="AG114" s="1023"/>
      <c r="AH114" s="1023"/>
      <c r="AI114" s="1023"/>
      <c r="AJ114" s="1024"/>
      <c r="AK114" s="1025">
        <v>53336</v>
      </c>
      <c r="AL114" s="1023"/>
      <c r="AM114" s="1023"/>
      <c r="AN114" s="1023"/>
      <c r="AO114" s="1024"/>
      <c r="AP114" s="1026">
        <v>1.7</v>
      </c>
      <c r="AQ114" s="1027"/>
      <c r="AR114" s="1027"/>
      <c r="AS114" s="1027"/>
      <c r="AT114" s="1028"/>
      <c r="AU114" s="972"/>
      <c r="AV114" s="973"/>
      <c r="AW114" s="973"/>
      <c r="AX114" s="973"/>
      <c r="AY114" s="973"/>
      <c r="AZ114" s="986" t="s">
        <v>453</v>
      </c>
      <c r="BA114" s="987"/>
      <c r="BB114" s="987"/>
      <c r="BC114" s="987"/>
      <c r="BD114" s="987"/>
      <c r="BE114" s="987"/>
      <c r="BF114" s="987"/>
      <c r="BG114" s="987"/>
      <c r="BH114" s="987"/>
      <c r="BI114" s="987"/>
      <c r="BJ114" s="987"/>
      <c r="BK114" s="987"/>
      <c r="BL114" s="987"/>
      <c r="BM114" s="987"/>
      <c r="BN114" s="987"/>
      <c r="BO114" s="987"/>
      <c r="BP114" s="988"/>
      <c r="BQ114" s="989">
        <v>951505</v>
      </c>
      <c r="BR114" s="990"/>
      <c r="BS114" s="990"/>
      <c r="BT114" s="990"/>
      <c r="BU114" s="990"/>
      <c r="BV114" s="990">
        <v>917872</v>
      </c>
      <c r="BW114" s="990"/>
      <c r="BX114" s="990"/>
      <c r="BY114" s="990"/>
      <c r="BZ114" s="990"/>
      <c r="CA114" s="990">
        <v>887143</v>
      </c>
      <c r="CB114" s="990"/>
      <c r="CC114" s="990"/>
      <c r="CD114" s="990"/>
      <c r="CE114" s="990"/>
      <c r="CF114" s="984">
        <v>27.9</v>
      </c>
      <c r="CG114" s="985"/>
      <c r="CH114" s="985"/>
      <c r="CI114" s="985"/>
      <c r="CJ114" s="985"/>
      <c r="CK114" s="1012"/>
      <c r="CL114" s="1013"/>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440</v>
      </c>
      <c r="DH114" s="1023"/>
      <c r="DI114" s="1023"/>
      <c r="DJ114" s="1023"/>
      <c r="DK114" s="1024"/>
      <c r="DL114" s="1025" t="s">
        <v>176</v>
      </c>
      <c r="DM114" s="1023"/>
      <c r="DN114" s="1023"/>
      <c r="DO114" s="1023"/>
      <c r="DP114" s="1024"/>
      <c r="DQ114" s="1025" t="s">
        <v>176</v>
      </c>
      <c r="DR114" s="1023"/>
      <c r="DS114" s="1023"/>
      <c r="DT114" s="1023"/>
      <c r="DU114" s="1024"/>
      <c r="DV114" s="1026" t="s">
        <v>176</v>
      </c>
      <c r="DW114" s="1027"/>
      <c r="DX114" s="1027"/>
      <c r="DY114" s="1027"/>
      <c r="DZ114" s="1028"/>
    </row>
    <row r="115" spans="1:130" s="226" customFormat="1" ht="26.25" customHeight="1">
      <c r="A115" s="1018"/>
      <c r="B115" s="1019"/>
      <c r="C115" s="987" t="s">
        <v>455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441</v>
      </c>
      <c r="AB115" s="1002"/>
      <c r="AC115" s="1002"/>
      <c r="AD115" s="1002"/>
      <c r="AE115" s="1003"/>
      <c r="AF115" s="1004" t="s">
        <v>176</v>
      </c>
      <c r="AG115" s="1002"/>
      <c r="AH115" s="1002"/>
      <c r="AI115" s="1002"/>
      <c r="AJ115" s="1003"/>
      <c r="AK115" s="1004" t="s">
        <v>440</v>
      </c>
      <c r="AL115" s="1002"/>
      <c r="AM115" s="1002"/>
      <c r="AN115" s="1002"/>
      <c r="AO115" s="1003"/>
      <c r="AP115" s="1005" t="s">
        <v>440</v>
      </c>
      <c r="AQ115" s="1006"/>
      <c r="AR115" s="1006"/>
      <c r="AS115" s="1006"/>
      <c r="AT115" s="1007"/>
      <c r="AU115" s="972"/>
      <c r="AV115" s="973"/>
      <c r="AW115" s="973"/>
      <c r="AX115" s="973"/>
      <c r="AY115" s="973"/>
      <c r="AZ115" s="986" t="s">
        <v>456</v>
      </c>
      <c r="BA115" s="987"/>
      <c r="BB115" s="987"/>
      <c r="BC115" s="987"/>
      <c r="BD115" s="987"/>
      <c r="BE115" s="987"/>
      <c r="BF115" s="987"/>
      <c r="BG115" s="987"/>
      <c r="BH115" s="987"/>
      <c r="BI115" s="987"/>
      <c r="BJ115" s="987"/>
      <c r="BK115" s="987"/>
      <c r="BL115" s="987"/>
      <c r="BM115" s="987"/>
      <c r="BN115" s="987"/>
      <c r="BO115" s="987"/>
      <c r="BP115" s="988"/>
      <c r="BQ115" s="989" t="s">
        <v>440</v>
      </c>
      <c r="BR115" s="990"/>
      <c r="BS115" s="990"/>
      <c r="BT115" s="990"/>
      <c r="BU115" s="990"/>
      <c r="BV115" s="990" t="s">
        <v>176</v>
      </c>
      <c r="BW115" s="990"/>
      <c r="BX115" s="990"/>
      <c r="BY115" s="990"/>
      <c r="BZ115" s="990"/>
      <c r="CA115" s="990" t="s">
        <v>440</v>
      </c>
      <c r="CB115" s="990"/>
      <c r="CC115" s="990"/>
      <c r="CD115" s="990"/>
      <c r="CE115" s="990"/>
      <c r="CF115" s="984" t="s">
        <v>440</v>
      </c>
      <c r="CG115" s="985"/>
      <c r="CH115" s="985"/>
      <c r="CI115" s="985"/>
      <c r="CJ115" s="985"/>
      <c r="CK115" s="1012"/>
      <c r="CL115" s="1013"/>
      <c r="CM115" s="986" t="s">
        <v>457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176</v>
      </c>
      <c r="DH115" s="1023"/>
      <c r="DI115" s="1023"/>
      <c r="DJ115" s="1023"/>
      <c r="DK115" s="1024"/>
      <c r="DL115" s="1025" t="s">
        <v>176</v>
      </c>
      <c r="DM115" s="1023"/>
      <c r="DN115" s="1023"/>
      <c r="DO115" s="1023"/>
      <c r="DP115" s="1024"/>
      <c r="DQ115" s="1025" t="s">
        <v>441</v>
      </c>
      <c r="DR115" s="1023"/>
      <c r="DS115" s="1023"/>
      <c r="DT115" s="1023"/>
      <c r="DU115" s="1024"/>
      <c r="DV115" s="1026" t="s">
        <v>440</v>
      </c>
      <c r="DW115" s="1027"/>
      <c r="DX115" s="1027"/>
      <c r="DY115" s="1027"/>
      <c r="DZ115" s="1028"/>
    </row>
    <row r="116" spans="1:130" s="226" customFormat="1" ht="26.25" customHeight="1">
      <c r="A116" s="1020"/>
      <c r="B116" s="1021"/>
      <c r="C116" s="1029" t="s">
        <v>458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135</v>
      </c>
      <c r="AB116" s="1023"/>
      <c r="AC116" s="1023"/>
      <c r="AD116" s="1023"/>
      <c r="AE116" s="1024"/>
      <c r="AF116" s="1025">
        <v>139</v>
      </c>
      <c r="AG116" s="1023"/>
      <c r="AH116" s="1023"/>
      <c r="AI116" s="1023"/>
      <c r="AJ116" s="1024"/>
      <c r="AK116" s="1025" t="s">
        <v>176</v>
      </c>
      <c r="AL116" s="1023"/>
      <c r="AM116" s="1023"/>
      <c r="AN116" s="1023"/>
      <c r="AO116" s="1024"/>
      <c r="AP116" s="1026" t="s">
        <v>176</v>
      </c>
      <c r="AQ116" s="1027"/>
      <c r="AR116" s="1027"/>
      <c r="AS116" s="1027"/>
      <c r="AT116" s="1028"/>
      <c r="AU116" s="972"/>
      <c r="AV116" s="973"/>
      <c r="AW116" s="973"/>
      <c r="AX116" s="973"/>
      <c r="AY116" s="973"/>
      <c r="AZ116" s="1031" t="s">
        <v>459</v>
      </c>
      <c r="BA116" s="1032"/>
      <c r="BB116" s="1032"/>
      <c r="BC116" s="1032"/>
      <c r="BD116" s="1032"/>
      <c r="BE116" s="1032"/>
      <c r="BF116" s="1032"/>
      <c r="BG116" s="1032"/>
      <c r="BH116" s="1032"/>
      <c r="BI116" s="1032"/>
      <c r="BJ116" s="1032"/>
      <c r="BK116" s="1032"/>
      <c r="BL116" s="1032"/>
      <c r="BM116" s="1032"/>
      <c r="BN116" s="1032"/>
      <c r="BO116" s="1032"/>
      <c r="BP116" s="1033"/>
      <c r="BQ116" s="989" t="s">
        <v>440</v>
      </c>
      <c r="BR116" s="990"/>
      <c r="BS116" s="990"/>
      <c r="BT116" s="990"/>
      <c r="BU116" s="990"/>
      <c r="BV116" s="990" t="s">
        <v>440</v>
      </c>
      <c r="BW116" s="990"/>
      <c r="BX116" s="990"/>
      <c r="BY116" s="990"/>
      <c r="BZ116" s="990"/>
      <c r="CA116" s="990" t="s">
        <v>440</v>
      </c>
      <c r="CB116" s="990"/>
      <c r="CC116" s="990"/>
      <c r="CD116" s="990"/>
      <c r="CE116" s="990"/>
      <c r="CF116" s="984" t="s">
        <v>440</v>
      </c>
      <c r="CG116" s="985"/>
      <c r="CH116" s="985"/>
      <c r="CI116" s="985"/>
      <c r="CJ116" s="985"/>
      <c r="CK116" s="1012"/>
      <c r="CL116" s="1013"/>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441</v>
      </c>
      <c r="DH116" s="1023"/>
      <c r="DI116" s="1023"/>
      <c r="DJ116" s="1023"/>
      <c r="DK116" s="1024"/>
      <c r="DL116" s="1025" t="s">
        <v>440</v>
      </c>
      <c r="DM116" s="1023"/>
      <c r="DN116" s="1023"/>
      <c r="DO116" s="1023"/>
      <c r="DP116" s="1024"/>
      <c r="DQ116" s="1025" t="s">
        <v>440</v>
      </c>
      <c r="DR116" s="1023"/>
      <c r="DS116" s="1023"/>
      <c r="DT116" s="1023"/>
      <c r="DU116" s="1024"/>
      <c r="DV116" s="1026" t="s">
        <v>440</v>
      </c>
      <c r="DW116" s="1027"/>
      <c r="DX116" s="1027"/>
      <c r="DY116" s="1027"/>
      <c r="DZ116" s="1028"/>
    </row>
    <row r="117" spans="1:130" s="226" customFormat="1" ht="26.25" customHeight="1">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461</v>
      </c>
      <c r="Z117" s="958"/>
      <c r="AA117" s="1042">
        <v>635355</v>
      </c>
      <c r="AB117" s="1043"/>
      <c r="AC117" s="1043"/>
      <c r="AD117" s="1043"/>
      <c r="AE117" s="1044"/>
      <c r="AF117" s="1045">
        <v>671935</v>
      </c>
      <c r="AG117" s="1043"/>
      <c r="AH117" s="1043"/>
      <c r="AI117" s="1043"/>
      <c r="AJ117" s="1044"/>
      <c r="AK117" s="1045">
        <v>696752</v>
      </c>
      <c r="AL117" s="1043"/>
      <c r="AM117" s="1043"/>
      <c r="AN117" s="1043"/>
      <c r="AO117" s="1044"/>
      <c r="AP117" s="1046"/>
      <c r="AQ117" s="1047"/>
      <c r="AR117" s="1047"/>
      <c r="AS117" s="1047"/>
      <c r="AT117" s="1048"/>
      <c r="AU117" s="972"/>
      <c r="AV117" s="973"/>
      <c r="AW117" s="973"/>
      <c r="AX117" s="973"/>
      <c r="AY117" s="973"/>
      <c r="AZ117" s="1038" t="s">
        <v>462</v>
      </c>
      <c r="BA117" s="1039"/>
      <c r="BB117" s="1039"/>
      <c r="BC117" s="1039"/>
      <c r="BD117" s="1039"/>
      <c r="BE117" s="1039"/>
      <c r="BF117" s="1039"/>
      <c r="BG117" s="1039"/>
      <c r="BH117" s="1039"/>
      <c r="BI117" s="1039"/>
      <c r="BJ117" s="1039"/>
      <c r="BK117" s="1039"/>
      <c r="BL117" s="1039"/>
      <c r="BM117" s="1039"/>
      <c r="BN117" s="1039"/>
      <c r="BO117" s="1039"/>
      <c r="BP117" s="1040"/>
      <c r="BQ117" s="989" t="s">
        <v>176</v>
      </c>
      <c r="BR117" s="990"/>
      <c r="BS117" s="990"/>
      <c r="BT117" s="990"/>
      <c r="BU117" s="990"/>
      <c r="BV117" s="990" t="s">
        <v>176</v>
      </c>
      <c r="BW117" s="990"/>
      <c r="BX117" s="990"/>
      <c r="BY117" s="990"/>
      <c r="BZ117" s="990"/>
      <c r="CA117" s="990" t="s">
        <v>440</v>
      </c>
      <c r="CB117" s="990"/>
      <c r="CC117" s="990"/>
      <c r="CD117" s="990"/>
      <c r="CE117" s="990"/>
      <c r="CF117" s="984" t="s">
        <v>440</v>
      </c>
      <c r="CG117" s="985"/>
      <c r="CH117" s="985"/>
      <c r="CI117" s="985"/>
      <c r="CJ117" s="985"/>
      <c r="CK117" s="1012"/>
      <c r="CL117" s="1013"/>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176</v>
      </c>
      <c r="DH117" s="1023"/>
      <c r="DI117" s="1023"/>
      <c r="DJ117" s="1023"/>
      <c r="DK117" s="1024"/>
      <c r="DL117" s="1025" t="s">
        <v>440</v>
      </c>
      <c r="DM117" s="1023"/>
      <c r="DN117" s="1023"/>
      <c r="DO117" s="1023"/>
      <c r="DP117" s="1024"/>
      <c r="DQ117" s="1025" t="s">
        <v>176</v>
      </c>
      <c r="DR117" s="1023"/>
      <c r="DS117" s="1023"/>
      <c r="DT117" s="1023"/>
      <c r="DU117" s="1024"/>
      <c r="DV117" s="1026" t="s">
        <v>176</v>
      </c>
      <c r="DW117" s="1027"/>
      <c r="DX117" s="1027"/>
      <c r="DY117" s="1027"/>
      <c r="DZ117" s="1028"/>
    </row>
    <row r="118" spans="1:130" s="226" customFormat="1" ht="26.25" customHeight="1">
      <c r="A118" s="976" t="s">
        <v>435</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432</v>
      </c>
      <c r="AB118" s="957"/>
      <c r="AC118" s="957"/>
      <c r="AD118" s="957"/>
      <c r="AE118" s="958"/>
      <c r="AF118" s="956" t="s">
        <v>433</v>
      </c>
      <c r="AG118" s="957"/>
      <c r="AH118" s="957"/>
      <c r="AI118" s="957"/>
      <c r="AJ118" s="958"/>
      <c r="AK118" s="956" t="s">
        <v>308</v>
      </c>
      <c r="AL118" s="957"/>
      <c r="AM118" s="957"/>
      <c r="AN118" s="957"/>
      <c r="AO118" s="958"/>
      <c r="AP118" s="1034" t="s">
        <v>434</v>
      </c>
      <c r="AQ118" s="1035"/>
      <c r="AR118" s="1035"/>
      <c r="AS118" s="1035"/>
      <c r="AT118" s="1036"/>
      <c r="AU118" s="972"/>
      <c r="AV118" s="973"/>
      <c r="AW118" s="973"/>
      <c r="AX118" s="973"/>
      <c r="AY118" s="973"/>
      <c r="AZ118" s="1037" t="s">
        <v>464</v>
      </c>
      <c r="BA118" s="1029"/>
      <c r="BB118" s="1029"/>
      <c r="BC118" s="1029"/>
      <c r="BD118" s="1029"/>
      <c r="BE118" s="1029"/>
      <c r="BF118" s="1029"/>
      <c r="BG118" s="1029"/>
      <c r="BH118" s="1029"/>
      <c r="BI118" s="1029"/>
      <c r="BJ118" s="1029"/>
      <c r="BK118" s="1029"/>
      <c r="BL118" s="1029"/>
      <c r="BM118" s="1029"/>
      <c r="BN118" s="1029"/>
      <c r="BO118" s="1029"/>
      <c r="BP118" s="1030"/>
      <c r="BQ118" s="1063" t="s">
        <v>176</v>
      </c>
      <c r="BR118" s="1064"/>
      <c r="BS118" s="1064"/>
      <c r="BT118" s="1064"/>
      <c r="BU118" s="1064"/>
      <c r="BV118" s="1064" t="s">
        <v>176</v>
      </c>
      <c r="BW118" s="1064"/>
      <c r="BX118" s="1064"/>
      <c r="BY118" s="1064"/>
      <c r="BZ118" s="1064"/>
      <c r="CA118" s="1064" t="s">
        <v>440</v>
      </c>
      <c r="CB118" s="1064"/>
      <c r="CC118" s="1064"/>
      <c r="CD118" s="1064"/>
      <c r="CE118" s="1064"/>
      <c r="CF118" s="984" t="s">
        <v>440</v>
      </c>
      <c r="CG118" s="985"/>
      <c r="CH118" s="985"/>
      <c r="CI118" s="985"/>
      <c r="CJ118" s="985"/>
      <c r="CK118" s="1012"/>
      <c r="CL118" s="1013"/>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176</v>
      </c>
      <c r="DH118" s="1023"/>
      <c r="DI118" s="1023"/>
      <c r="DJ118" s="1023"/>
      <c r="DK118" s="1024"/>
      <c r="DL118" s="1025" t="s">
        <v>176</v>
      </c>
      <c r="DM118" s="1023"/>
      <c r="DN118" s="1023"/>
      <c r="DO118" s="1023"/>
      <c r="DP118" s="1024"/>
      <c r="DQ118" s="1025" t="s">
        <v>176</v>
      </c>
      <c r="DR118" s="1023"/>
      <c r="DS118" s="1023"/>
      <c r="DT118" s="1023"/>
      <c r="DU118" s="1024"/>
      <c r="DV118" s="1026" t="s">
        <v>440</v>
      </c>
      <c r="DW118" s="1027"/>
      <c r="DX118" s="1027"/>
      <c r="DY118" s="1027"/>
      <c r="DZ118" s="1028"/>
    </row>
    <row r="119" spans="1:130" s="226" customFormat="1" ht="26.25" customHeight="1">
      <c r="A119" s="1120" t="s">
        <v>438</v>
      </c>
      <c r="B119" s="1011"/>
      <c r="C119" s="993" t="s">
        <v>439</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440</v>
      </c>
      <c r="AB119" s="964"/>
      <c r="AC119" s="964"/>
      <c r="AD119" s="964"/>
      <c r="AE119" s="965"/>
      <c r="AF119" s="966" t="s">
        <v>176</v>
      </c>
      <c r="AG119" s="964"/>
      <c r="AH119" s="964"/>
      <c r="AI119" s="964"/>
      <c r="AJ119" s="965"/>
      <c r="AK119" s="966" t="s">
        <v>176</v>
      </c>
      <c r="AL119" s="964"/>
      <c r="AM119" s="964"/>
      <c r="AN119" s="964"/>
      <c r="AO119" s="965"/>
      <c r="AP119" s="967" t="s">
        <v>440</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466</v>
      </c>
      <c r="BP119" s="1069"/>
      <c r="BQ119" s="1063">
        <v>6832865</v>
      </c>
      <c r="BR119" s="1064"/>
      <c r="BS119" s="1064"/>
      <c r="BT119" s="1064"/>
      <c r="BU119" s="1064"/>
      <c r="BV119" s="1064">
        <v>6610925</v>
      </c>
      <c r="BW119" s="1064"/>
      <c r="BX119" s="1064"/>
      <c r="BY119" s="1064"/>
      <c r="BZ119" s="1064"/>
      <c r="CA119" s="1064">
        <v>6280386</v>
      </c>
      <c r="CB119" s="1064"/>
      <c r="CC119" s="1064"/>
      <c r="CD119" s="1064"/>
      <c r="CE119" s="1064"/>
      <c r="CF119" s="1065"/>
      <c r="CG119" s="1066"/>
      <c r="CH119" s="1066"/>
      <c r="CI119" s="1066"/>
      <c r="CJ119" s="1067"/>
      <c r="CK119" s="1014"/>
      <c r="CL119" s="1015"/>
      <c r="CM119" s="1037" t="s">
        <v>467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440</v>
      </c>
      <c r="DH119" s="1050"/>
      <c r="DI119" s="1050"/>
      <c r="DJ119" s="1050"/>
      <c r="DK119" s="1051"/>
      <c r="DL119" s="1049" t="s">
        <v>176</v>
      </c>
      <c r="DM119" s="1050"/>
      <c r="DN119" s="1050"/>
      <c r="DO119" s="1050"/>
      <c r="DP119" s="1051"/>
      <c r="DQ119" s="1049" t="s">
        <v>440</v>
      </c>
      <c r="DR119" s="1050"/>
      <c r="DS119" s="1050"/>
      <c r="DT119" s="1050"/>
      <c r="DU119" s="1051"/>
      <c r="DV119" s="1052" t="s">
        <v>441</v>
      </c>
      <c r="DW119" s="1053"/>
      <c r="DX119" s="1053"/>
      <c r="DY119" s="1053"/>
      <c r="DZ119" s="1054"/>
    </row>
    <row r="120" spans="1:130" s="226" customFormat="1" ht="26.25" customHeight="1">
      <c r="A120" s="1121"/>
      <c r="B120" s="1013"/>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176</v>
      </c>
      <c r="AB120" s="1023"/>
      <c r="AC120" s="1023"/>
      <c r="AD120" s="1023"/>
      <c r="AE120" s="1024"/>
      <c r="AF120" s="1025" t="s">
        <v>441</v>
      </c>
      <c r="AG120" s="1023"/>
      <c r="AH120" s="1023"/>
      <c r="AI120" s="1023"/>
      <c r="AJ120" s="1024"/>
      <c r="AK120" s="1025" t="s">
        <v>176</v>
      </c>
      <c r="AL120" s="1023"/>
      <c r="AM120" s="1023"/>
      <c r="AN120" s="1023"/>
      <c r="AO120" s="1024"/>
      <c r="AP120" s="1026" t="s">
        <v>441</v>
      </c>
      <c r="AQ120" s="1027"/>
      <c r="AR120" s="1027"/>
      <c r="AS120" s="1027"/>
      <c r="AT120" s="1028"/>
      <c r="AU120" s="1055" t="s">
        <v>468</v>
      </c>
      <c r="AV120" s="1056"/>
      <c r="AW120" s="1056"/>
      <c r="AX120" s="1056"/>
      <c r="AY120" s="1057"/>
      <c r="AZ120" s="993" t="s">
        <v>469</v>
      </c>
      <c r="BA120" s="961"/>
      <c r="BB120" s="961"/>
      <c r="BC120" s="961"/>
      <c r="BD120" s="961"/>
      <c r="BE120" s="961"/>
      <c r="BF120" s="961"/>
      <c r="BG120" s="961"/>
      <c r="BH120" s="961"/>
      <c r="BI120" s="961"/>
      <c r="BJ120" s="961"/>
      <c r="BK120" s="961"/>
      <c r="BL120" s="961"/>
      <c r="BM120" s="961"/>
      <c r="BN120" s="961"/>
      <c r="BO120" s="961"/>
      <c r="BP120" s="962"/>
      <c r="BQ120" s="994">
        <v>2224626</v>
      </c>
      <c r="BR120" s="995"/>
      <c r="BS120" s="995"/>
      <c r="BT120" s="995"/>
      <c r="BU120" s="995"/>
      <c r="BV120" s="995">
        <v>2309972</v>
      </c>
      <c r="BW120" s="995"/>
      <c r="BX120" s="995"/>
      <c r="BY120" s="995"/>
      <c r="BZ120" s="995"/>
      <c r="CA120" s="995">
        <v>2541541</v>
      </c>
      <c r="CB120" s="995"/>
      <c r="CC120" s="995"/>
      <c r="CD120" s="995"/>
      <c r="CE120" s="995"/>
      <c r="CF120" s="1008">
        <v>79.8</v>
      </c>
      <c r="CG120" s="1009"/>
      <c r="CH120" s="1009"/>
      <c r="CI120" s="1009"/>
      <c r="CJ120" s="1009"/>
      <c r="CK120" s="1070" t="s">
        <v>470</v>
      </c>
      <c r="CL120" s="1071"/>
      <c r="CM120" s="1071"/>
      <c r="CN120" s="1071"/>
      <c r="CO120" s="1072"/>
      <c r="CP120" s="1078" t="s">
        <v>410</v>
      </c>
      <c r="CQ120" s="1079"/>
      <c r="CR120" s="1079"/>
      <c r="CS120" s="1079"/>
      <c r="CT120" s="1079"/>
      <c r="CU120" s="1079"/>
      <c r="CV120" s="1079"/>
      <c r="CW120" s="1079"/>
      <c r="CX120" s="1079"/>
      <c r="CY120" s="1079"/>
      <c r="CZ120" s="1079"/>
      <c r="DA120" s="1079"/>
      <c r="DB120" s="1079"/>
      <c r="DC120" s="1079"/>
      <c r="DD120" s="1079"/>
      <c r="DE120" s="1079"/>
      <c r="DF120" s="1080"/>
      <c r="DG120" s="994">
        <v>506656</v>
      </c>
      <c r="DH120" s="995"/>
      <c r="DI120" s="995"/>
      <c r="DJ120" s="995"/>
      <c r="DK120" s="995"/>
      <c r="DL120" s="995">
        <v>538763</v>
      </c>
      <c r="DM120" s="995"/>
      <c r="DN120" s="995"/>
      <c r="DO120" s="995"/>
      <c r="DP120" s="995"/>
      <c r="DQ120" s="995">
        <v>512148</v>
      </c>
      <c r="DR120" s="995"/>
      <c r="DS120" s="995"/>
      <c r="DT120" s="995"/>
      <c r="DU120" s="995"/>
      <c r="DV120" s="996">
        <v>16.100000000000001</v>
      </c>
      <c r="DW120" s="996"/>
      <c r="DX120" s="996"/>
      <c r="DY120" s="996"/>
      <c r="DZ120" s="997"/>
    </row>
    <row r="121" spans="1:130" s="226" customFormat="1" ht="26.25" customHeight="1">
      <c r="A121" s="1121"/>
      <c r="B121" s="1013"/>
      <c r="C121" s="1038" t="s">
        <v>471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176</v>
      </c>
      <c r="AB121" s="1023"/>
      <c r="AC121" s="1023"/>
      <c r="AD121" s="1023"/>
      <c r="AE121" s="1024"/>
      <c r="AF121" s="1025" t="s">
        <v>440</v>
      </c>
      <c r="AG121" s="1023"/>
      <c r="AH121" s="1023"/>
      <c r="AI121" s="1023"/>
      <c r="AJ121" s="1024"/>
      <c r="AK121" s="1025" t="s">
        <v>176</v>
      </c>
      <c r="AL121" s="1023"/>
      <c r="AM121" s="1023"/>
      <c r="AN121" s="1023"/>
      <c r="AO121" s="1024"/>
      <c r="AP121" s="1026" t="s">
        <v>176</v>
      </c>
      <c r="AQ121" s="1027"/>
      <c r="AR121" s="1027"/>
      <c r="AS121" s="1027"/>
      <c r="AT121" s="1028"/>
      <c r="AU121" s="1058"/>
      <c r="AV121" s="1059"/>
      <c r="AW121" s="1059"/>
      <c r="AX121" s="1059"/>
      <c r="AY121" s="1060"/>
      <c r="AZ121" s="986" t="s">
        <v>472</v>
      </c>
      <c r="BA121" s="987"/>
      <c r="BB121" s="987"/>
      <c r="BC121" s="987"/>
      <c r="BD121" s="987"/>
      <c r="BE121" s="987"/>
      <c r="BF121" s="987"/>
      <c r="BG121" s="987"/>
      <c r="BH121" s="987"/>
      <c r="BI121" s="987"/>
      <c r="BJ121" s="987"/>
      <c r="BK121" s="987"/>
      <c r="BL121" s="987"/>
      <c r="BM121" s="987"/>
      <c r="BN121" s="987"/>
      <c r="BO121" s="987"/>
      <c r="BP121" s="988"/>
      <c r="BQ121" s="989" t="s">
        <v>440</v>
      </c>
      <c r="BR121" s="990"/>
      <c r="BS121" s="990"/>
      <c r="BT121" s="990"/>
      <c r="BU121" s="990"/>
      <c r="BV121" s="990" t="s">
        <v>176</v>
      </c>
      <c r="BW121" s="990"/>
      <c r="BX121" s="990"/>
      <c r="BY121" s="990"/>
      <c r="BZ121" s="990"/>
      <c r="CA121" s="990" t="s">
        <v>176</v>
      </c>
      <c r="CB121" s="990"/>
      <c r="CC121" s="990"/>
      <c r="CD121" s="990"/>
      <c r="CE121" s="990"/>
      <c r="CF121" s="984" t="s">
        <v>176</v>
      </c>
      <c r="CG121" s="985"/>
      <c r="CH121" s="985"/>
      <c r="CI121" s="985"/>
      <c r="CJ121" s="985"/>
      <c r="CK121" s="1073"/>
      <c r="CL121" s="1074"/>
      <c r="CM121" s="1074"/>
      <c r="CN121" s="1074"/>
      <c r="CO121" s="1075"/>
      <c r="CP121" s="1083" t="s">
        <v>473</v>
      </c>
      <c r="CQ121" s="1084"/>
      <c r="CR121" s="1084"/>
      <c r="CS121" s="1084"/>
      <c r="CT121" s="1084"/>
      <c r="CU121" s="1084"/>
      <c r="CV121" s="1084"/>
      <c r="CW121" s="1084"/>
      <c r="CX121" s="1084"/>
      <c r="CY121" s="1084"/>
      <c r="CZ121" s="1084"/>
      <c r="DA121" s="1084"/>
      <c r="DB121" s="1084"/>
      <c r="DC121" s="1084"/>
      <c r="DD121" s="1084"/>
      <c r="DE121" s="1084"/>
      <c r="DF121" s="1085"/>
      <c r="DG121" s="989">
        <v>195608</v>
      </c>
      <c r="DH121" s="990"/>
      <c r="DI121" s="990"/>
      <c r="DJ121" s="990"/>
      <c r="DK121" s="990"/>
      <c r="DL121" s="990">
        <v>170705</v>
      </c>
      <c r="DM121" s="990"/>
      <c r="DN121" s="990"/>
      <c r="DO121" s="990"/>
      <c r="DP121" s="990"/>
      <c r="DQ121" s="990">
        <v>145226</v>
      </c>
      <c r="DR121" s="990"/>
      <c r="DS121" s="990"/>
      <c r="DT121" s="990"/>
      <c r="DU121" s="990"/>
      <c r="DV121" s="991">
        <v>4.5999999999999996</v>
      </c>
      <c r="DW121" s="991"/>
      <c r="DX121" s="991"/>
      <c r="DY121" s="991"/>
      <c r="DZ121" s="992"/>
    </row>
    <row r="122" spans="1:130" s="226" customFormat="1" ht="26.25" customHeight="1">
      <c r="A122" s="1121"/>
      <c r="B122" s="1013"/>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441</v>
      </c>
      <c r="AB122" s="1023"/>
      <c r="AC122" s="1023"/>
      <c r="AD122" s="1023"/>
      <c r="AE122" s="1024"/>
      <c r="AF122" s="1025" t="s">
        <v>176</v>
      </c>
      <c r="AG122" s="1023"/>
      <c r="AH122" s="1023"/>
      <c r="AI122" s="1023"/>
      <c r="AJ122" s="1024"/>
      <c r="AK122" s="1025" t="s">
        <v>440</v>
      </c>
      <c r="AL122" s="1023"/>
      <c r="AM122" s="1023"/>
      <c r="AN122" s="1023"/>
      <c r="AO122" s="1024"/>
      <c r="AP122" s="1026" t="s">
        <v>176</v>
      </c>
      <c r="AQ122" s="1027"/>
      <c r="AR122" s="1027"/>
      <c r="AS122" s="1027"/>
      <c r="AT122" s="1028"/>
      <c r="AU122" s="1058"/>
      <c r="AV122" s="1059"/>
      <c r="AW122" s="1059"/>
      <c r="AX122" s="1059"/>
      <c r="AY122" s="1060"/>
      <c r="AZ122" s="1037" t="s">
        <v>474</v>
      </c>
      <c r="BA122" s="1029"/>
      <c r="BB122" s="1029"/>
      <c r="BC122" s="1029"/>
      <c r="BD122" s="1029"/>
      <c r="BE122" s="1029"/>
      <c r="BF122" s="1029"/>
      <c r="BG122" s="1029"/>
      <c r="BH122" s="1029"/>
      <c r="BI122" s="1029"/>
      <c r="BJ122" s="1029"/>
      <c r="BK122" s="1029"/>
      <c r="BL122" s="1029"/>
      <c r="BM122" s="1029"/>
      <c r="BN122" s="1029"/>
      <c r="BO122" s="1029"/>
      <c r="BP122" s="1030"/>
      <c r="BQ122" s="1063">
        <v>4459386</v>
      </c>
      <c r="BR122" s="1064"/>
      <c r="BS122" s="1064"/>
      <c r="BT122" s="1064"/>
      <c r="BU122" s="1064"/>
      <c r="BV122" s="1064">
        <v>4392700</v>
      </c>
      <c r="BW122" s="1064"/>
      <c r="BX122" s="1064"/>
      <c r="BY122" s="1064"/>
      <c r="BZ122" s="1064"/>
      <c r="CA122" s="1064">
        <v>4183244</v>
      </c>
      <c r="CB122" s="1064"/>
      <c r="CC122" s="1064"/>
      <c r="CD122" s="1064"/>
      <c r="CE122" s="1064"/>
      <c r="CF122" s="1081">
        <v>131.30000000000001</v>
      </c>
      <c r="CG122" s="1082"/>
      <c r="CH122" s="1082"/>
      <c r="CI122" s="1082"/>
      <c r="CJ122" s="1082"/>
      <c r="CK122" s="1073"/>
      <c r="CL122" s="1074"/>
      <c r="CM122" s="1074"/>
      <c r="CN122" s="1074"/>
      <c r="CO122" s="1075"/>
      <c r="CP122" s="1083" t="s">
        <v>475</v>
      </c>
      <c r="CQ122" s="1084"/>
      <c r="CR122" s="1084"/>
      <c r="CS122" s="1084"/>
      <c r="CT122" s="1084"/>
      <c r="CU122" s="1084"/>
      <c r="CV122" s="1084"/>
      <c r="CW122" s="1084"/>
      <c r="CX122" s="1084"/>
      <c r="CY122" s="1084"/>
      <c r="CZ122" s="1084"/>
      <c r="DA122" s="1084"/>
      <c r="DB122" s="1084"/>
      <c r="DC122" s="1084"/>
      <c r="DD122" s="1084"/>
      <c r="DE122" s="1084"/>
      <c r="DF122" s="1085"/>
      <c r="DG122" s="989" t="s">
        <v>176</v>
      </c>
      <c r="DH122" s="990"/>
      <c r="DI122" s="990"/>
      <c r="DJ122" s="990"/>
      <c r="DK122" s="990"/>
      <c r="DL122" s="990" t="s">
        <v>176</v>
      </c>
      <c r="DM122" s="990"/>
      <c r="DN122" s="990"/>
      <c r="DO122" s="990"/>
      <c r="DP122" s="990"/>
      <c r="DQ122" s="990" t="s">
        <v>440</v>
      </c>
      <c r="DR122" s="990"/>
      <c r="DS122" s="990"/>
      <c r="DT122" s="990"/>
      <c r="DU122" s="990"/>
      <c r="DV122" s="991" t="s">
        <v>440</v>
      </c>
      <c r="DW122" s="991"/>
      <c r="DX122" s="991"/>
      <c r="DY122" s="991"/>
      <c r="DZ122" s="992"/>
    </row>
    <row r="123" spans="1:130" s="226" customFormat="1" ht="26.25" customHeight="1">
      <c r="A123" s="1121"/>
      <c r="B123" s="1013"/>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440</v>
      </c>
      <c r="AB123" s="1023"/>
      <c r="AC123" s="1023"/>
      <c r="AD123" s="1023"/>
      <c r="AE123" s="1024"/>
      <c r="AF123" s="1025" t="s">
        <v>441</v>
      </c>
      <c r="AG123" s="1023"/>
      <c r="AH123" s="1023"/>
      <c r="AI123" s="1023"/>
      <c r="AJ123" s="1024"/>
      <c r="AK123" s="1025" t="s">
        <v>176</v>
      </c>
      <c r="AL123" s="1023"/>
      <c r="AM123" s="1023"/>
      <c r="AN123" s="1023"/>
      <c r="AO123" s="1024"/>
      <c r="AP123" s="1026" t="s">
        <v>176</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476</v>
      </c>
      <c r="BP123" s="1069"/>
      <c r="BQ123" s="1127">
        <v>6684012</v>
      </c>
      <c r="BR123" s="1128"/>
      <c r="BS123" s="1128"/>
      <c r="BT123" s="1128"/>
      <c r="BU123" s="1128"/>
      <c r="BV123" s="1128">
        <v>6702672</v>
      </c>
      <c r="BW123" s="1128"/>
      <c r="BX123" s="1128"/>
      <c r="BY123" s="1128"/>
      <c r="BZ123" s="1128"/>
      <c r="CA123" s="1128">
        <v>6724785</v>
      </c>
      <c r="CB123" s="1128"/>
      <c r="CC123" s="1128"/>
      <c r="CD123" s="1128"/>
      <c r="CE123" s="1128"/>
      <c r="CF123" s="1065"/>
      <c r="CG123" s="1066"/>
      <c r="CH123" s="1066"/>
      <c r="CI123" s="1066"/>
      <c r="CJ123" s="1067"/>
      <c r="CK123" s="1073"/>
      <c r="CL123" s="1074"/>
      <c r="CM123" s="1074"/>
      <c r="CN123" s="1074"/>
      <c r="CO123" s="1075"/>
      <c r="CP123" s="1083" t="s">
        <v>477</v>
      </c>
      <c r="CQ123" s="1084"/>
      <c r="CR123" s="1084"/>
      <c r="CS123" s="1084"/>
      <c r="CT123" s="1084"/>
      <c r="CU123" s="1084"/>
      <c r="CV123" s="1084"/>
      <c r="CW123" s="1084"/>
      <c r="CX123" s="1084"/>
      <c r="CY123" s="1084"/>
      <c r="CZ123" s="1084"/>
      <c r="DA123" s="1084"/>
      <c r="DB123" s="1084"/>
      <c r="DC123" s="1084"/>
      <c r="DD123" s="1084"/>
      <c r="DE123" s="1084"/>
      <c r="DF123" s="1085"/>
      <c r="DG123" s="1022" t="s">
        <v>176</v>
      </c>
      <c r="DH123" s="1023"/>
      <c r="DI123" s="1023"/>
      <c r="DJ123" s="1023"/>
      <c r="DK123" s="1024"/>
      <c r="DL123" s="1025" t="s">
        <v>441</v>
      </c>
      <c r="DM123" s="1023"/>
      <c r="DN123" s="1023"/>
      <c r="DO123" s="1023"/>
      <c r="DP123" s="1024"/>
      <c r="DQ123" s="1025" t="s">
        <v>440</v>
      </c>
      <c r="DR123" s="1023"/>
      <c r="DS123" s="1023"/>
      <c r="DT123" s="1023"/>
      <c r="DU123" s="1024"/>
      <c r="DV123" s="1026" t="s">
        <v>176</v>
      </c>
      <c r="DW123" s="1027"/>
      <c r="DX123" s="1027"/>
      <c r="DY123" s="1027"/>
      <c r="DZ123" s="1028"/>
    </row>
    <row r="124" spans="1:130" s="226" customFormat="1" ht="26.25" customHeight="1" thickBot="1">
      <c r="A124" s="1121"/>
      <c r="B124" s="1013"/>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440</v>
      </c>
      <c r="AB124" s="1023"/>
      <c r="AC124" s="1023"/>
      <c r="AD124" s="1023"/>
      <c r="AE124" s="1024"/>
      <c r="AF124" s="1025" t="s">
        <v>176</v>
      </c>
      <c r="AG124" s="1023"/>
      <c r="AH124" s="1023"/>
      <c r="AI124" s="1023"/>
      <c r="AJ124" s="1024"/>
      <c r="AK124" s="1025" t="s">
        <v>176</v>
      </c>
      <c r="AL124" s="1023"/>
      <c r="AM124" s="1023"/>
      <c r="AN124" s="1023"/>
      <c r="AO124" s="1024"/>
      <c r="AP124" s="1026" t="s">
        <v>441</v>
      </c>
      <c r="AQ124" s="1027"/>
      <c r="AR124" s="1027"/>
      <c r="AS124" s="1027"/>
      <c r="AT124" s="1028"/>
      <c r="AU124" s="1123" t="s">
        <v>478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5.4</v>
      </c>
      <c r="BR124" s="1091"/>
      <c r="BS124" s="1091"/>
      <c r="BT124" s="1091"/>
      <c r="BU124" s="1091"/>
      <c r="BV124" s="1091" t="s">
        <v>440</v>
      </c>
      <c r="BW124" s="1091"/>
      <c r="BX124" s="1091"/>
      <c r="BY124" s="1091"/>
      <c r="BZ124" s="1091"/>
      <c r="CA124" s="1091" t="s">
        <v>176</v>
      </c>
      <c r="CB124" s="1091"/>
      <c r="CC124" s="1091"/>
      <c r="CD124" s="1091"/>
      <c r="CE124" s="1091"/>
      <c r="CF124" s="1092"/>
      <c r="CG124" s="1093"/>
      <c r="CH124" s="1093"/>
      <c r="CI124" s="1093"/>
      <c r="CJ124" s="1094"/>
      <c r="CK124" s="1076"/>
      <c r="CL124" s="1076"/>
      <c r="CM124" s="1076"/>
      <c r="CN124" s="1076"/>
      <c r="CO124" s="1077"/>
      <c r="CP124" s="1083" t="s">
        <v>479</v>
      </c>
      <c r="CQ124" s="1084"/>
      <c r="CR124" s="1084"/>
      <c r="CS124" s="1084"/>
      <c r="CT124" s="1084"/>
      <c r="CU124" s="1084"/>
      <c r="CV124" s="1084"/>
      <c r="CW124" s="1084"/>
      <c r="CX124" s="1084"/>
      <c r="CY124" s="1084"/>
      <c r="CZ124" s="1084"/>
      <c r="DA124" s="1084"/>
      <c r="DB124" s="1084"/>
      <c r="DC124" s="1084"/>
      <c r="DD124" s="1084"/>
      <c r="DE124" s="1084"/>
      <c r="DF124" s="1085"/>
      <c r="DG124" s="1068" t="s">
        <v>441</v>
      </c>
      <c r="DH124" s="1050"/>
      <c r="DI124" s="1050"/>
      <c r="DJ124" s="1050"/>
      <c r="DK124" s="1051"/>
      <c r="DL124" s="1049" t="s">
        <v>440</v>
      </c>
      <c r="DM124" s="1050"/>
      <c r="DN124" s="1050"/>
      <c r="DO124" s="1050"/>
      <c r="DP124" s="1051"/>
      <c r="DQ124" s="1049" t="s">
        <v>176</v>
      </c>
      <c r="DR124" s="1050"/>
      <c r="DS124" s="1050"/>
      <c r="DT124" s="1050"/>
      <c r="DU124" s="1051"/>
      <c r="DV124" s="1052" t="s">
        <v>176</v>
      </c>
      <c r="DW124" s="1053"/>
      <c r="DX124" s="1053"/>
      <c r="DY124" s="1053"/>
      <c r="DZ124" s="1054"/>
    </row>
    <row r="125" spans="1:130" s="226" customFormat="1" ht="26.25" customHeight="1">
      <c r="A125" s="1121"/>
      <c r="B125" s="1013"/>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176</v>
      </c>
      <c r="AB125" s="1023"/>
      <c r="AC125" s="1023"/>
      <c r="AD125" s="1023"/>
      <c r="AE125" s="1024"/>
      <c r="AF125" s="1025" t="s">
        <v>176</v>
      </c>
      <c r="AG125" s="1023"/>
      <c r="AH125" s="1023"/>
      <c r="AI125" s="1023"/>
      <c r="AJ125" s="1024"/>
      <c r="AK125" s="1025" t="s">
        <v>176</v>
      </c>
      <c r="AL125" s="1023"/>
      <c r="AM125" s="1023"/>
      <c r="AN125" s="1023"/>
      <c r="AO125" s="1024"/>
      <c r="AP125" s="1026" t="s">
        <v>440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480</v>
      </c>
      <c r="CL125" s="1071"/>
      <c r="CM125" s="1071"/>
      <c r="CN125" s="1071"/>
      <c r="CO125" s="1072"/>
      <c r="CP125" s="993" t="s">
        <v>481</v>
      </c>
      <c r="CQ125" s="961"/>
      <c r="CR125" s="961"/>
      <c r="CS125" s="961"/>
      <c r="CT125" s="961"/>
      <c r="CU125" s="961"/>
      <c r="CV125" s="961"/>
      <c r="CW125" s="961"/>
      <c r="CX125" s="961"/>
      <c r="CY125" s="961"/>
      <c r="CZ125" s="961"/>
      <c r="DA125" s="961"/>
      <c r="DB125" s="961"/>
      <c r="DC125" s="961"/>
      <c r="DD125" s="961"/>
      <c r="DE125" s="961"/>
      <c r="DF125" s="962"/>
      <c r="DG125" s="994" t="s">
        <v>176</v>
      </c>
      <c r="DH125" s="995"/>
      <c r="DI125" s="995"/>
      <c r="DJ125" s="995"/>
      <c r="DK125" s="995"/>
      <c r="DL125" s="995" t="s">
        <v>176</v>
      </c>
      <c r="DM125" s="995"/>
      <c r="DN125" s="995"/>
      <c r="DO125" s="995"/>
      <c r="DP125" s="995"/>
      <c r="DQ125" s="995" t="s">
        <v>176</v>
      </c>
      <c r="DR125" s="995"/>
      <c r="DS125" s="995"/>
      <c r="DT125" s="995"/>
      <c r="DU125" s="995"/>
      <c r="DV125" s="996" t="s">
        <v>176</v>
      </c>
      <c r="DW125" s="996"/>
      <c r="DX125" s="996"/>
      <c r="DY125" s="996"/>
      <c r="DZ125" s="997"/>
    </row>
    <row r="126" spans="1:130" s="226" customFormat="1" ht="26.25" customHeight="1" thickBot="1">
      <c r="A126" s="1121"/>
      <c r="B126" s="1013"/>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176</v>
      </c>
      <c r="AB126" s="1023"/>
      <c r="AC126" s="1023"/>
      <c r="AD126" s="1023"/>
      <c r="AE126" s="1024"/>
      <c r="AF126" s="1025" t="s">
        <v>176</v>
      </c>
      <c r="AG126" s="1023"/>
      <c r="AH126" s="1023"/>
      <c r="AI126" s="1023"/>
      <c r="AJ126" s="1024"/>
      <c r="AK126" s="1025" t="s">
        <v>440</v>
      </c>
      <c r="AL126" s="1023"/>
      <c r="AM126" s="1023"/>
      <c r="AN126" s="1023"/>
      <c r="AO126" s="1024"/>
      <c r="AP126" s="1026" t="s">
        <v>440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482</v>
      </c>
      <c r="CQ126" s="987"/>
      <c r="CR126" s="987"/>
      <c r="CS126" s="987"/>
      <c r="CT126" s="987"/>
      <c r="CU126" s="987"/>
      <c r="CV126" s="987"/>
      <c r="CW126" s="987"/>
      <c r="CX126" s="987"/>
      <c r="CY126" s="987"/>
      <c r="CZ126" s="987"/>
      <c r="DA126" s="987"/>
      <c r="DB126" s="987"/>
      <c r="DC126" s="987"/>
      <c r="DD126" s="987"/>
      <c r="DE126" s="987"/>
      <c r="DF126" s="988"/>
      <c r="DG126" s="989" t="s">
        <v>176</v>
      </c>
      <c r="DH126" s="990"/>
      <c r="DI126" s="990"/>
      <c r="DJ126" s="990"/>
      <c r="DK126" s="990"/>
      <c r="DL126" s="990" t="s">
        <v>440</v>
      </c>
      <c r="DM126" s="990"/>
      <c r="DN126" s="990"/>
      <c r="DO126" s="990"/>
      <c r="DP126" s="990"/>
      <c r="DQ126" s="990" t="s">
        <v>440</v>
      </c>
      <c r="DR126" s="990"/>
      <c r="DS126" s="990"/>
      <c r="DT126" s="990"/>
      <c r="DU126" s="990"/>
      <c r="DV126" s="991" t="s">
        <v>176</v>
      </c>
      <c r="DW126" s="991"/>
      <c r="DX126" s="991"/>
      <c r="DY126" s="991"/>
      <c r="DZ126" s="992"/>
    </row>
    <row r="127" spans="1:130" s="226" customFormat="1" ht="26.25" customHeight="1">
      <c r="A127" s="1122"/>
      <c r="B127" s="1015"/>
      <c r="C127" s="1037" t="s">
        <v>483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176</v>
      </c>
      <c r="AB127" s="1023"/>
      <c r="AC127" s="1023"/>
      <c r="AD127" s="1023"/>
      <c r="AE127" s="1024"/>
      <c r="AF127" s="1025" t="s">
        <v>176</v>
      </c>
      <c r="AG127" s="1023"/>
      <c r="AH127" s="1023"/>
      <c r="AI127" s="1023"/>
      <c r="AJ127" s="1024"/>
      <c r="AK127" s="1025" t="s">
        <v>440</v>
      </c>
      <c r="AL127" s="1023"/>
      <c r="AM127" s="1023"/>
      <c r="AN127" s="1023"/>
      <c r="AO127" s="1024"/>
      <c r="AP127" s="1026" t="s">
        <v>440</v>
      </c>
      <c r="AQ127" s="1027"/>
      <c r="AR127" s="1027"/>
      <c r="AS127" s="1027"/>
      <c r="AT127" s="1028"/>
      <c r="AU127" s="228"/>
      <c r="AV127" s="228"/>
      <c r="AW127" s="228"/>
      <c r="AX127" s="1095" t="s">
        <v>484</v>
      </c>
      <c r="AY127" s="1096"/>
      <c r="AZ127" s="1096"/>
      <c r="BA127" s="1096"/>
      <c r="BB127" s="1096"/>
      <c r="BC127" s="1096"/>
      <c r="BD127" s="1096"/>
      <c r="BE127" s="1097"/>
      <c r="BF127" s="1098" t="s">
        <v>485</v>
      </c>
      <c r="BG127" s="1096"/>
      <c r="BH127" s="1096"/>
      <c r="BI127" s="1096"/>
      <c r="BJ127" s="1096"/>
      <c r="BK127" s="1096"/>
      <c r="BL127" s="1097"/>
      <c r="BM127" s="1098" t="s">
        <v>486</v>
      </c>
      <c r="BN127" s="1096"/>
      <c r="BO127" s="1096"/>
      <c r="BP127" s="1096"/>
      <c r="BQ127" s="1096"/>
      <c r="BR127" s="1096"/>
      <c r="BS127" s="1097"/>
      <c r="BT127" s="1098" t="s">
        <v>487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488</v>
      </c>
      <c r="CQ127" s="987"/>
      <c r="CR127" s="987"/>
      <c r="CS127" s="987"/>
      <c r="CT127" s="987"/>
      <c r="CU127" s="987"/>
      <c r="CV127" s="987"/>
      <c r="CW127" s="987"/>
      <c r="CX127" s="987"/>
      <c r="CY127" s="987"/>
      <c r="CZ127" s="987"/>
      <c r="DA127" s="987"/>
      <c r="DB127" s="987"/>
      <c r="DC127" s="987"/>
      <c r="DD127" s="987"/>
      <c r="DE127" s="987"/>
      <c r="DF127" s="988"/>
      <c r="DG127" s="989" t="s">
        <v>176</v>
      </c>
      <c r="DH127" s="990"/>
      <c r="DI127" s="990"/>
      <c r="DJ127" s="990"/>
      <c r="DK127" s="990"/>
      <c r="DL127" s="990" t="s">
        <v>176</v>
      </c>
      <c r="DM127" s="990"/>
      <c r="DN127" s="990"/>
      <c r="DO127" s="990"/>
      <c r="DP127" s="990"/>
      <c r="DQ127" s="990" t="s">
        <v>440</v>
      </c>
      <c r="DR127" s="990"/>
      <c r="DS127" s="990"/>
      <c r="DT127" s="990"/>
      <c r="DU127" s="990"/>
      <c r="DV127" s="991" t="s">
        <v>176</v>
      </c>
      <c r="DW127" s="991"/>
      <c r="DX127" s="991"/>
      <c r="DY127" s="991"/>
      <c r="DZ127" s="992"/>
    </row>
    <row r="128" spans="1:130" s="226" customFormat="1" ht="26.25" customHeight="1" thickBot="1">
      <c r="A128" s="1105" t="s">
        <v>489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490</v>
      </c>
      <c r="X128" s="1107"/>
      <c r="Y128" s="1107"/>
      <c r="Z128" s="1108"/>
      <c r="AA128" s="1109">
        <v>941</v>
      </c>
      <c r="AB128" s="1110"/>
      <c r="AC128" s="1110"/>
      <c r="AD128" s="1110"/>
      <c r="AE128" s="1111"/>
      <c r="AF128" s="1112">
        <v>4814</v>
      </c>
      <c r="AG128" s="1110"/>
      <c r="AH128" s="1110"/>
      <c r="AI128" s="1110"/>
      <c r="AJ128" s="1111"/>
      <c r="AK128" s="1112">
        <v>4814</v>
      </c>
      <c r="AL128" s="1110"/>
      <c r="AM128" s="1110"/>
      <c r="AN128" s="1110"/>
      <c r="AO128" s="1111"/>
      <c r="AP128" s="1113"/>
      <c r="AQ128" s="1114"/>
      <c r="AR128" s="1114"/>
      <c r="AS128" s="1114"/>
      <c r="AT128" s="1115"/>
      <c r="AU128" s="228"/>
      <c r="AV128" s="228"/>
      <c r="AW128" s="228"/>
      <c r="AX128" s="960" t="s">
        <v>491</v>
      </c>
      <c r="AY128" s="961"/>
      <c r="AZ128" s="961"/>
      <c r="BA128" s="961"/>
      <c r="BB128" s="961"/>
      <c r="BC128" s="961"/>
      <c r="BD128" s="961"/>
      <c r="BE128" s="962"/>
      <c r="BF128" s="1116" t="s">
        <v>176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492</v>
      </c>
      <c r="CQ128" s="790"/>
      <c r="CR128" s="790"/>
      <c r="CS128" s="790"/>
      <c r="CT128" s="790"/>
      <c r="CU128" s="790"/>
      <c r="CV128" s="790"/>
      <c r="CW128" s="790"/>
      <c r="CX128" s="790"/>
      <c r="CY128" s="790"/>
      <c r="CZ128" s="790"/>
      <c r="DA128" s="790"/>
      <c r="DB128" s="790"/>
      <c r="DC128" s="790"/>
      <c r="DD128" s="790"/>
      <c r="DE128" s="790"/>
      <c r="DF128" s="1100"/>
      <c r="DG128" s="1101" t="s">
        <v>176</v>
      </c>
      <c r="DH128" s="1102"/>
      <c r="DI128" s="1102"/>
      <c r="DJ128" s="1102"/>
      <c r="DK128" s="1102"/>
      <c r="DL128" s="1102" t="s">
        <v>176</v>
      </c>
      <c r="DM128" s="1102"/>
      <c r="DN128" s="1102"/>
      <c r="DO128" s="1102"/>
      <c r="DP128" s="1102"/>
      <c r="DQ128" s="1102" t="s">
        <v>440</v>
      </c>
      <c r="DR128" s="1102"/>
      <c r="DS128" s="1102"/>
      <c r="DT128" s="1102"/>
      <c r="DU128" s="1102"/>
      <c r="DV128" s="1103" t="s">
        <v>176</v>
      </c>
      <c r="DW128" s="1103"/>
      <c r="DX128" s="1103"/>
      <c r="DY128" s="1103"/>
      <c r="DZ128" s="1104"/>
    </row>
    <row r="129" spans="1:131" s="226" customFormat="1" ht="26.25" customHeight="1">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493</v>
      </c>
      <c r="X129" s="1135"/>
      <c r="Y129" s="1135"/>
      <c r="Z129" s="1136"/>
      <c r="AA129" s="1022">
        <v>3152000</v>
      </c>
      <c r="AB129" s="1023"/>
      <c r="AC129" s="1023"/>
      <c r="AD129" s="1023"/>
      <c r="AE129" s="1024"/>
      <c r="AF129" s="1025">
        <v>3369731</v>
      </c>
      <c r="AG129" s="1023"/>
      <c r="AH129" s="1023"/>
      <c r="AI129" s="1023"/>
      <c r="AJ129" s="1024"/>
      <c r="AK129" s="1025">
        <v>3623879</v>
      </c>
      <c r="AL129" s="1023"/>
      <c r="AM129" s="1023"/>
      <c r="AN129" s="1023"/>
      <c r="AO129" s="1024"/>
      <c r="AP129" s="1137"/>
      <c r="AQ129" s="1138"/>
      <c r="AR129" s="1138"/>
      <c r="AS129" s="1138"/>
      <c r="AT129" s="1139"/>
      <c r="AU129" s="229"/>
      <c r="AV129" s="229"/>
      <c r="AW129" s="229"/>
      <c r="AX129" s="1129" t="s">
        <v>494</v>
      </c>
      <c r="AY129" s="987"/>
      <c r="AZ129" s="987"/>
      <c r="BA129" s="987"/>
      <c r="BB129" s="987"/>
      <c r="BC129" s="987"/>
      <c r="BD129" s="987"/>
      <c r="BE129" s="988"/>
      <c r="BF129" s="1130" t="s">
        <v>440</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495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496</v>
      </c>
      <c r="X130" s="1135"/>
      <c r="Y130" s="1135"/>
      <c r="Z130" s="1136"/>
      <c r="AA130" s="1022">
        <v>405914</v>
      </c>
      <c r="AB130" s="1023"/>
      <c r="AC130" s="1023"/>
      <c r="AD130" s="1023"/>
      <c r="AE130" s="1024"/>
      <c r="AF130" s="1025">
        <v>418004</v>
      </c>
      <c r="AG130" s="1023"/>
      <c r="AH130" s="1023"/>
      <c r="AI130" s="1023"/>
      <c r="AJ130" s="1024"/>
      <c r="AK130" s="1025">
        <v>438948</v>
      </c>
      <c r="AL130" s="1023"/>
      <c r="AM130" s="1023"/>
      <c r="AN130" s="1023"/>
      <c r="AO130" s="1024"/>
      <c r="AP130" s="1137"/>
      <c r="AQ130" s="1138"/>
      <c r="AR130" s="1138"/>
      <c r="AS130" s="1138"/>
      <c r="AT130" s="1139"/>
      <c r="AU130" s="229"/>
      <c r="AV130" s="229"/>
      <c r="AW130" s="229"/>
      <c r="AX130" s="1129" t="s">
        <v>497</v>
      </c>
      <c r="AY130" s="987"/>
      <c r="AZ130" s="987"/>
      <c r="BA130" s="987"/>
      <c r="BB130" s="987"/>
      <c r="BC130" s="987"/>
      <c r="BD130" s="987"/>
      <c r="BE130" s="988"/>
      <c r="BF130" s="1165">
        <v>8.1999999999999993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498</v>
      </c>
      <c r="X131" s="1172"/>
      <c r="Y131" s="1172"/>
      <c r="Z131" s="1173"/>
      <c r="AA131" s="1068">
        <v>2746086</v>
      </c>
      <c r="AB131" s="1050"/>
      <c r="AC131" s="1050"/>
      <c r="AD131" s="1050"/>
      <c r="AE131" s="1051"/>
      <c r="AF131" s="1049">
        <v>2951727</v>
      </c>
      <c r="AG131" s="1050"/>
      <c r="AH131" s="1050"/>
      <c r="AI131" s="1050"/>
      <c r="AJ131" s="1051"/>
      <c r="AK131" s="1049">
        <v>3184931</v>
      </c>
      <c r="AL131" s="1050"/>
      <c r="AM131" s="1050"/>
      <c r="AN131" s="1050"/>
      <c r="AO131" s="1051"/>
      <c r="AP131" s="1174"/>
      <c r="AQ131" s="1175"/>
      <c r="AR131" s="1175"/>
      <c r="AS131" s="1175"/>
      <c r="AT131" s="1176"/>
      <c r="AU131" s="229"/>
      <c r="AV131" s="229"/>
      <c r="AW131" s="229"/>
      <c r="AX131" s="1147" t="s">
        <v>499</v>
      </c>
      <c r="AY131" s="790"/>
      <c r="AZ131" s="790"/>
      <c r="BA131" s="790"/>
      <c r="BB131" s="790"/>
      <c r="BC131" s="790"/>
      <c r="BD131" s="790"/>
      <c r="BE131" s="1100"/>
      <c r="BF131" s="1148" t="s">
        <v>440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500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501</v>
      </c>
      <c r="W132" s="1158"/>
      <c r="X132" s="1158"/>
      <c r="Y132" s="1158"/>
      <c r="Z132" s="1159"/>
      <c r="AA132" s="1160">
        <v>8.3209338670000008</v>
      </c>
      <c r="AB132" s="1161"/>
      <c r="AC132" s="1161"/>
      <c r="AD132" s="1161"/>
      <c r="AE132" s="1162"/>
      <c r="AF132" s="1163">
        <v>8.4397032650000003</v>
      </c>
      <c r="AG132" s="1161"/>
      <c r="AH132" s="1161"/>
      <c r="AI132" s="1161"/>
      <c r="AJ132" s="1162"/>
      <c r="AK132" s="1163">
        <v>7.9433432000000002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502</v>
      </c>
      <c r="W133" s="1141"/>
      <c r="X133" s="1141"/>
      <c r="Y133" s="1141"/>
      <c r="Z133" s="1142"/>
      <c r="AA133" s="1143">
        <v>7.2</v>
      </c>
      <c r="AB133" s="1144"/>
      <c r="AC133" s="1144"/>
      <c r="AD133" s="1144"/>
      <c r="AE133" s="1145"/>
      <c r="AF133" s="1143">
        <v>8</v>
      </c>
      <c r="AG133" s="1144"/>
      <c r="AH133" s="1144"/>
      <c r="AI133" s="1144"/>
      <c r="AJ133" s="1145"/>
      <c r="AK133" s="1143">
        <v>8.1999999999999993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MVe2/kckAEdypS1IB/OA9i17yUwZP3b8ubz18otd26cyBGMHCtOP2aI3nPM0YEkLhhdsJwIsYpQ0vxkFkineQ==" saltValue="BP0VY/4uc8VZKH8pGgG5f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KhRIdkRJ66k5NlIrp9grIYOU0LcifxGJariDe1J4J4/7W0KWSRk40NHHA78OZ1/rIZ/xZdB3PGpP74knJkgHg==" saltValue="4qUPUhnjEgIfZiSCxHv5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506</v>
      </c>
      <c r="AP7" s="268"/>
      <c r="AQ7" s="269" t="s">
        <v>507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508</v>
      </c>
      <c r="AQ8" s="275" t="s">
        <v>509</v>
      </c>
      <c r="AR8" s="276" t="s">
        <v>510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511</v>
      </c>
      <c r="AL9" s="1181"/>
      <c r="AM9" s="1181"/>
      <c r="AN9" s="1182"/>
      <c r="AO9" s="277">
        <v>1199153</v>
      </c>
      <c r="AP9" s="277">
        <v>145581</v>
      </c>
      <c r="AQ9" s="278">
        <v>163770</v>
      </c>
      <c r="AR9" s="279">
        <v>-11.1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512</v>
      </c>
      <c r="AL10" s="1181"/>
      <c r="AM10" s="1181"/>
      <c r="AN10" s="1182"/>
      <c r="AO10" s="280">
        <v>44282</v>
      </c>
      <c r="AP10" s="280">
        <v>5376</v>
      </c>
      <c r="AQ10" s="281">
        <v>24683</v>
      </c>
      <c r="AR10" s="282">
        <v>-78.2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513</v>
      </c>
      <c r="AL11" s="1181"/>
      <c r="AM11" s="1181"/>
      <c r="AN11" s="1182"/>
      <c r="AO11" s="280">
        <v>82653</v>
      </c>
      <c r="AP11" s="280">
        <v>10034</v>
      </c>
      <c r="AQ11" s="281">
        <v>5136</v>
      </c>
      <c r="AR11" s="282">
        <v>95.4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514</v>
      </c>
      <c r="AL12" s="1181"/>
      <c r="AM12" s="1181"/>
      <c r="AN12" s="1182"/>
      <c r="AO12" s="280" t="s">
        <v>515</v>
      </c>
      <c r="AP12" s="280" t="s">
        <v>515</v>
      </c>
      <c r="AQ12" s="281" t="s">
        <v>515</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516</v>
      </c>
      <c r="AL13" s="1181"/>
      <c r="AM13" s="1181"/>
      <c r="AN13" s="1182"/>
      <c r="AO13" s="280">
        <v>27558</v>
      </c>
      <c r="AP13" s="280">
        <v>3346</v>
      </c>
      <c r="AQ13" s="281">
        <v>6255</v>
      </c>
      <c r="AR13" s="282">
        <v>-46.5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517</v>
      </c>
      <c r="AL14" s="1181"/>
      <c r="AM14" s="1181"/>
      <c r="AN14" s="1182"/>
      <c r="AO14" s="280">
        <v>5000</v>
      </c>
      <c r="AP14" s="280">
        <v>607</v>
      </c>
      <c r="AQ14" s="281">
        <v>3424</v>
      </c>
      <c r="AR14" s="282">
        <v>-82.3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518</v>
      </c>
      <c r="AL15" s="1184"/>
      <c r="AM15" s="1184"/>
      <c r="AN15" s="1185"/>
      <c r="AO15" s="280">
        <v>-85819</v>
      </c>
      <c r="AP15" s="280">
        <v>-10419</v>
      </c>
      <c r="AQ15" s="281">
        <v>-13292</v>
      </c>
      <c r="AR15" s="282">
        <v>-21.6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1272827</v>
      </c>
      <c r="AP16" s="280">
        <v>154526</v>
      </c>
      <c r="AQ16" s="281">
        <v>189976</v>
      </c>
      <c r="AR16" s="282">
        <v>-18.7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523</v>
      </c>
      <c r="AL21" s="1187"/>
      <c r="AM21" s="1187"/>
      <c r="AN21" s="1188"/>
      <c r="AO21" s="293">
        <v>12.5</v>
      </c>
      <c r="AP21" s="294">
        <v>16.39</v>
      </c>
      <c r="AQ21" s="295">
        <v>-3.89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524</v>
      </c>
      <c r="AL22" s="1187"/>
      <c r="AM22" s="1187"/>
      <c r="AN22" s="1188"/>
      <c r="AO22" s="298">
        <v>99.9</v>
      </c>
      <c r="AP22" s="299">
        <v>95.8</v>
      </c>
      <c r="AQ22" s="300">
        <v>4.0999999999999996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525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506</v>
      </c>
      <c r="AP30" s="268"/>
      <c r="AQ30" s="269" t="s">
        <v>507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508</v>
      </c>
      <c r="AQ31" s="275" t="s">
        <v>509</v>
      </c>
      <c r="AR31" s="276" t="s">
        <v>510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528</v>
      </c>
      <c r="AL32" s="1195"/>
      <c r="AM32" s="1195"/>
      <c r="AN32" s="1196"/>
      <c r="AO32" s="308">
        <v>562392</v>
      </c>
      <c r="AP32" s="308">
        <v>68276</v>
      </c>
      <c r="AQ32" s="309">
        <v>115605</v>
      </c>
      <c r="AR32" s="310">
        <v>-40.9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529</v>
      </c>
      <c r="AL33" s="1195"/>
      <c r="AM33" s="1195"/>
      <c r="AN33" s="1196"/>
      <c r="AO33" s="308" t="s">
        <v>515</v>
      </c>
      <c r="AP33" s="308" t="s">
        <v>515</v>
      </c>
      <c r="AQ33" s="309">
        <v>170</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530</v>
      </c>
      <c r="AL34" s="1195"/>
      <c r="AM34" s="1195"/>
      <c r="AN34" s="1196"/>
      <c r="AO34" s="308" t="s">
        <v>515</v>
      </c>
      <c r="AP34" s="308" t="s">
        <v>515</v>
      </c>
      <c r="AQ34" s="309">
        <v>200</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531</v>
      </c>
      <c r="AL35" s="1195"/>
      <c r="AM35" s="1195"/>
      <c r="AN35" s="1196"/>
      <c r="AO35" s="308">
        <v>81024</v>
      </c>
      <c r="AP35" s="308">
        <v>9837</v>
      </c>
      <c r="AQ35" s="309">
        <v>23913</v>
      </c>
      <c r="AR35" s="310">
        <v>-58.9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532</v>
      </c>
      <c r="AL36" s="1195"/>
      <c r="AM36" s="1195"/>
      <c r="AN36" s="1196"/>
      <c r="AO36" s="308">
        <v>53336</v>
      </c>
      <c r="AP36" s="308">
        <v>6475</v>
      </c>
      <c r="AQ36" s="309">
        <v>3903</v>
      </c>
      <c r="AR36" s="310">
        <v>65.900000000000006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533</v>
      </c>
      <c r="AL37" s="1195"/>
      <c r="AM37" s="1195"/>
      <c r="AN37" s="1196"/>
      <c r="AO37" s="308" t="s">
        <v>515</v>
      </c>
      <c r="AP37" s="308" t="s">
        <v>515</v>
      </c>
      <c r="AQ37" s="309">
        <v>982</v>
      </c>
      <c r="AR37" s="310" t="s">
        <v>515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534</v>
      </c>
      <c r="AL38" s="1198"/>
      <c r="AM38" s="1198"/>
      <c r="AN38" s="1199"/>
      <c r="AO38" s="311" t="s">
        <v>515</v>
      </c>
      <c r="AP38" s="311" t="s">
        <v>515</v>
      </c>
      <c r="AQ38" s="312">
        <v>19</v>
      </c>
      <c r="AR38" s="300" t="s">
        <v>515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535</v>
      </c>
      <c r="AL39" s="1198"/>
      <c r="AM39" s="1198"/>
      <c r="AN39" s="1199"/>
      <c r="AO39" s="308">
        <v>-4814</v>
      </c>
      <c r="AP39" s="308">
        <v>-584</v>
      </c>
      <c r="AQ39" s="309">
        <v>-4902</v>
      </c>
      <c r="AR39" s="310">
        <v>-88.1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536</v>
      </c>
      <c r="AL40" s="1195"/>
      <c r="AM40" s="1195"/>
      <c r="AN40" s="1196"/>
      <c r="AO40" s="308">
        <v>-438948</v>
      </c>
      <c r="AP40" s="308">
        <v>-53290</v>
      </c>
      <c r="AQ40" s="309">
        <v>-94813</v>
      </c>
      <c r="AR40" s="310">
        <v>-43.8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301</v>
      </c>
      <c r="AL41" s="1201"/>
      <c r="AM41" s="1201"/>
      <c r="AN41" s="1202"/>
      <c r="AO41" s="308">
        <v>252990</v>
      </c>
      <c r="AP41" s="308">
        <v>30714</v>
      </c>
      <c r="AQ41" s="309">
        <v>45077</v>
      </c>
      <c r="AR41" s="310">
        <v>-31.9</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506</v>
      </c>
      <c r="AN49" s="1191" t="s">
        <v>540</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541</v>
      </c>
      <c r="AO50" s="325" t="s">
        <v>542</v>
      </c>
      <c r="AP50" s="326" t="s">
        <v>543</v>
      </c>
      <c r="AQ50" s="327" t="s">
        <v>544</v>
      </c>
      <c r="AR50" s="328" t="s">
        <v>545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562342</v>
      </c>
      <c r="AN51" s="330">
        <v>64085</v>
      </c>
      <c r="AO51" s="331">
        <v>-22.8</v>
      </c>
      <c r="AP51" s="332">
        <v>202870</v>
      </c>
      <c r="AQ51" s="333">
        <v>20.100000000000001</v>
      </c>
      <c r="AR51" s="334">
        <v>-42.9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344089</v>
      </c>
      <c r="AN52" s="338">
        <v>39212</v>
      </c>
      <c r="AO52" s="339">
        <v>-20.5</v>
      </c>
      <c r="AP52" s="340">
        <v>79735</v>
      </c>
      <c r="AQ52" s="341">
        <v>0.5</v>
      </c>
      <c r="AR52" s="342">
        <v>-21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621270</v>
      </c>
      <c r="AN53" s="330">
        <v>71542</v>
      </c>
      <c r="AO53" s="331">
        <v>11.6</v>
      </c>
      <c r="AP53" s="332">
        <v>167497</v>
      </c>
      <c r="AQ53" s="333">
        <v>-17.399999999999999</v>
      </c>
      <c r="AR53" s="334">
        <v>29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209582</v>
      </c>
      <c r="AN54" s="338">
        <v>24134</v>
      </c>
      <c r="AO54" s="339">
        <v>-38.5</v>
      </c>
      <c r="AP54" s="340">
        <v>82571</v>
      </c>
      <c r="AQ54" s="341">
        <v>3.6</v>
      </c>
      <c r="AR54" s="342">
        <v>-42.1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859934</v>
      </c>
      <c r="AN55" s="330">
        <v>101324</v>
      </c>
      <c r="AO55" s="331">
        <v>41.6</v>
      </c>
      <c r="AP55" s="332">
        <v>190274</v>
      </c>
      <c r="AQ55" s="333">
        <v>13.6</v>
      </c>
      <c r="AR55" s="334">
        <v>28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320690</v>
      </c>
      <c r="AN56" s="338">
        <v>37786</v>
      </c>
      <c r="AO56" s="339">
        <v>56.6</v>
      </c>
      <c r="AP56" s="340">
        <v>88584</v>
      </c>
      <c r="AQ56" s="341">
        <v>7.3</v>
      </c>
      <c r="AR56" s="342">
        <v>49.3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717154</v>
      </c>
      <c r="AN57" s="330">
        <v>85835</v>
      </c>
      <c r="AO57" s="331">
        <v>-15.3</v>
      </c>
      <c r="AP57" s="332">
        <v>200194</v>
      </c>
      <c r="AQ57" s="333">
        <v>5.2</v>
      </c>
      <c r="AR57" s="334">
        <v>-20.5</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181690</v>
      </c>
      <c r="AN58" s="338">
        <v>21746</v>
      </c>
      <c r="AO58" s="339">
        <v>-42.4</v>
      </c>
      <c r="AP58" s="340">
        <v>106422</v>
      </c>
      <c r="AQ58" s="341">
        <v>20.100000000000001</v>
      </c>
      <c r="AR58" s="342">
        <v>-62.5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733767</v>
      </c>
      <c r="AN59" s="330">
        <v>89082</v>
      </c>
      <c r="AO59" s="331">
        <v>3.8</v>
      </c>
      <c r="AP59" s="332">
        <v>196914</v>
      </c>
      <c r="AQ59" s="333">
        <v>-1.6</v>
      </c>
      <c r="AR59" s="334">
        <v>5.4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210076</v>
      </c>
      <c r="AN60" s="338">
        <v>25504</v>
      </c>
      <c r="AO60" s="339">
        <v>17.3</v>
      </c>
      <c r="AP60" s="340">
        <v>98966</v>
      </c>
      <c r="AQ60" s="341">
        <v>-7</v>
      </c>
      <c r="AR60" s="342">
        <v>24.3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698893</v>
      </c>
      <c r="AN61" s="345">
        <v>82374</v>
      </c>
      <c r="AO61" s="346">
        <v>3.8</v>
      </c>
      <c r="AP61" s="347">
        <v>191550</v>
      </c>
      <c r="AQ61" s="348">
        <v>4</v>
      </c>
      <c r="AR61" s="334">
        <v>-0.2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253225</v>
      </c>
      <c r="AN62" s="338">
        <v>29676</v>
      </c>
      <c r="AO62" s="339">
        <v>-5.5</v>
      </c>
      <c r="AP62" s="340">
        <v>91256</v>
      </c>
      <c r="AQ62" s="341">
        <v>4.9000000000000004</v>
      </c>
      <c r="AR62" s="342">
        <v>-10.4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jRBCuDmodjDMNyorVkvF2sCZDwNRCZzfFVMH7Dn0cx1MUqzkkwNVexTUAGL3fgka1v1QQCkp1KLMR8Bvsqk8gw==" saltValue="YQIT++gBb5KrLejxbnk3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554</v>
      </c>
    </row>
    <row r="120" spans="125:125" ht="13.5" hidden="1" customHeight="1"/>
    <row r="121" spans="125:125" ht="13.5" hidden="1" customHeight="1">
      <c r="DU121" s="255"/>
    </row>
  </sheetData>
  <sheetProtection algorithmName="SHA-512" hashValue="HgldqX45A6ChlS7tZMptAJCJuhmxO+1VddSqV1pPKv9Kow2ySYlLlNWm5aFZuL+1+ai5TYs5n198jwTzz1nmIQ==" saltValue="cD6CCxx0pgh2fMAmWdAC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555</v>
      </c>
    </row>
  </sheetData>
  <sheetProtection algorithmName="SHA-512" hashValue="fx2wweTZo/3G/SCOFsef3nxMryyoT1Vt73g10Eofo8BAU1E3pJ6XD8nuVLkgDEd1JBGy0dgSNU0hyPafLF+oVg==" saltValue="EVXN45nOIL4mswM6zpK5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03" t="s">
        <v>3</v>
      </c>
      <c r="D47" s="1203"/>
      <c r="E47" s="1204"/>
      <c r="F47" s="11">
        <v>42.72</v>
      </c>
      <c r="G47" s="12">
        <v>35.5</v>
      </c>
      <c r="H47" s="12">
        <v>34.979999999999997</v>
      </c>
      <c r="I47" s="12">
        <v>33.04</v>
      </c>
      <c r="J47" s="13">
        <v>34.200000000000003</v>
      </c>
    </row>
    <row r="48" spans="2:10" ht="57.75" customHeight="1">
      <c r="B48" s="14"/>
      <c r="C48" s="1205" t="s">
        <v>4</v>
      </c>
      <c r="D48" s="1205"/>
      <c r="E48" s="1206"/>
      <c r="F48" s="15">
        <v>6.57</v>
      </c>
      <c r="G48" s="16">
        <v>6.56</v>
      </c>
      <c r="H48" s="16">
        <v>6.75</v>
      </c>
      <c r="I48" s="16">
        <v>7.13</v>
      </c>
      <c r="J48" s="17">
        <v>11.67</v>
      </c>
    </row>
    <row r="49" spans="2:10" ht="57.75" customHeight="1" thickBot="1">
      <c r="B49" s="18"/>
      <c r="C49" s="1207" t="s">
        <v>5</v>
      </c>
      <c r="D49" s="1207"/>
      <c r="E49" s="1208"/>
      <c r="F49" s="19" t="s">
        <v>561</v>
      </c>
      <c r="G49" s="20" t="s">
        <v>562</v>
      </c>
      <c r="H49" s="20" t="s">
        <v>563</v>
      </c>
      <c r="I49" s="20" t="s">
        <v>564</v>
      </c>
      <c r="J49" s="21">
        <v>5.07</v>
      </c>
    </row>
    <row r="50" spans="2:10"/>
  </sheetData>
  <sheetProtection algorithmName="SHA-512" hashValue="g3+6i7IA89fWTZpQLxXJKY89tigXx7M+B21Vcur3sdfE+mCgP6HHawOV2bB5vIEZ89HVjAh/QmCPF9+KqzizfQ==" saltValue="tBLNv/2zZy+XfqoTXcqF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高本 晃良</cp:lastModifiedBy>
  <cp:lastPrinted>2023-10-10T08:09:16Z</cp:lastPrinted>
  <dcterms:created xsi:type="dcterms:W3CDTF">2023-02-20T05:53:58Z</dcterms:created>
  <dcterms:modified xsi:type="dcterms:W3CDTF">2023-10-24T02:38:33Z</dcterms:modified>
  <cp:category/>
</cp:coreProperties>
</file>